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020"/>
  </bookViews>
  <sheets>
    <sheet name="3er. tri. Julio-septiemb 2023  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D11" i="4"/>
  <c r="C11" i="4"/>
  <c r="H11" i="4"/>
  <c r="M10" i="4" l="1"/>
  <c r="L10" i="4"/>
  <c r="C21" i="4"/>
  <c r="C26" i="4" s="1"/>
  <c r="G21" i="4" l="1"/>
  <c r="G22" i="4"/>
  <c r="G17" i="4"/>
  <c r="G24" i="4" s="1"/>
  <c r="G19" i="4"/>
  <c r="H17" i="4"/>
</calcChain>
</file>

<file path=xl/sharedStrings.xml><?xml version="1.0" encoding="utf-8"?>
<sst xmlns="http://schemas.openxmlformats.org/spreadsheetml/2006/main" count="52" uniqueCount="44">
  <si>
    <t>Departamento Educacion Ambiental</t>
  </si>
  <si>
    <t xml:space="preserve">CENTROS EDUCATIVOS   </t>
  </si>
  <si>
    <t xml:space="preserve">Detalle </t>
  </si>
  <si>
    <t xml:space="preserve">Centros </t>
  </si>
  <si>
    <t>Estudiantes</t>
  </si>
  <si>
    <t xml:space="preserve">Profesores </t>
  </si>
  <si>
    <t xml:space="preserve">Universidades </t>
  </si>
  <si>
    <t xml:space="preserve">Labor Social </t>
  </si>
  <si>
    <t xml:space="preserve">Detalles </t>
  </si>
  <si>
    <t xml:space="preserve">Charlas </t>
  </si>
  <si>
    <t>ONGS</t>
  </si>
  <si>
    <t xml:space="preserve">Jornadas </t>
  </si>
  <si>
    <t xml:space="preserve">Fechas ambientales </t>
  </si>
  <si>
    <t xml:space="preserve">Escuela </t>
  </si>
  <si>
    <t xml:space="preserve">Estudiantes </t>
  </si>
  <si>
    <t xml:space="preserve">Colegios </t>
  </si>
  <si>
    <t xml:space="preserve">Total </t>
  </si>
  <si>
    <t xml:space="preserve">Total general </t>
  </si>
  <si>
    <t xml:space="preserve">Trenes </t>
  </si>
  <si>
    <t xml:space="preserve">Niños </t>
  </si>
  <si>
    <t xml:space="preserve">Adultos </t>
  </si>
  <si>
    <t xml:space="preserve">General </t>
  </si>
  <si>
    <t xml:space="preserve">Museo Ecológico </t>
  </si>
  <si>
    <t xml:space="preserve">Cantidad </t>
  </si>
  <si>
    <t xml:space="preserve">Extranjeros </t>
  </si>
  <si>
    <t>Niños</t>
  </si>
  <si>
    <t>Adultos</t>
  </si>
  <si>
    <t>Exonerados Adultos</t>
  </si>
  <si>
    <t>Exonerados Niños</t>
  </si>
  <si>
    <t xml:space="preserve">Envejecientes </t>
  </si>
  <si>
    <t>Personas con Discapacidad Adultos</t>
  </si>
  <si>
    <t xml:space="preserve">Total de exonerados </t>
  </si>
  <si>
    <t>Inglesias</t>
  </si>
  <si>
    <t xml:space="preserve">Total de giras </t>
  </si>
  <si>
    <t>Total de General</t>
  </si>
  <si>
    <t>Total general de visitas</t>
  </si>
  <si>
    <t>Atentamente</t>
  </si>
  <si>
    <t xml:space="preserve">Licda. Olga Lidia Rojas </t>
  </si>
  <si>
    <t xml:space="preserve">  Encargada Dpto. Educación Ambiental </t>
  </si>
  <si>
    <t>Trimestre Julio - Septiembre 2023</t>
  </si>
  <si>
    <t>Labor Social julio / Septiembre 2023</t>
  </si>
  <si>
    <t>Diferentes charlas, Julio/Septiembre 2023</t>
  </si>
  <si>
    <t xml:space="preserve">Generalidades del JBN (paquete educativo) </t>
  </si>
  <si>
    <t xml:space="preserve">participantes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</si>
</sst>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1"/>
      <name val="Agency FB"/>
      <family val="2"/>
    </font>
    <font>
      <b/>
      <sz val="18"/>
      <color theme="1"/>
      <name val="Agency FB"/>
      <family val="2"/>
    </font>
    <font>
      <sz val="18"/>
      <color rgb="FF000000"/>
      <name val="Baskerville Old Face"/>
      <family val="1"/>
    </font>
    <font>
      <b/>
      <sz val="18"/>
      <color rgb="FF000000"/>
      <name val="Baskerville Old Face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1" xfId="0" applyFont="1" applyFill="1" applyBorder="1"/>
    <xf numFmtId="0" fontId="3" fillId="5" borderId="8" xfId="0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 vertical="center" wrapText="1" readingOrder="1"/>
    </xf>
    <xf numFmtId="0" fontId="2" fillId="3" borderId="1" xfId="0" applyFont="1" applyFill="1" applyBorder="1"/>
    <xf numFmtId="0" fontId="4" fillId="3" borderId="8" xfId="0" applyFont="1" applyFill="1" applyBorder="1" applyAlignment="1">
      <alignment horizontal="center" vertical="center" wrapText="1" readingOrder="1"/>
    </xf>
    <xf numFmtId="3" fontId="4" fillId="3" borderId="8" xfId="0" applyNumberFormat="1" applyFont="1" applyFill="1" applyBorder="1" applyAlignment="1">
      <alignment horizontal="center" vertical="center" wrapText="1" readingOrder="1"/>
    </xf>
    <xf numFmtId="3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Border="1"/>
    <xf numFmtId="0" fontId="0" fillId="0" borderId="16" xfId="0" applyBorder="1"/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readingOrder="1"/>
    </xf>
    <xf numFmtId="3" fontId="4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/>
    <xf numFmtId="0" fontId="5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readingOrder="1"/>
    </xf>
    <xf numFmtId="3" fontId="4" fillId="0" borderId="1" xfId="0" applyNumberFormat="1" applyFont="1" applyBorder="1" applyAlignment="1">
      <alignment horizontal="center" vertical="center" readingOrder="1"/>
    </xf>
    <xf numFmtId="3" fontId="4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3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2" fillId="7" borderId="5" xfId="0" applyNumberFormat="1" applyFont="1" applyFill="1" applyBorder="1" applyAlignment="1">
      <alignment horizontal="center"/>
    </xf>
    <xf numFmtId="3" fontId="2" fillId="7" borderId="7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wrapText="1"/>
    </xf>
    <xf numFmtId="3" fontId="2" fillId="4" borderId="7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790575</xdr:colOff>
      <xdr:row>3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1162050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tabSelected="1" zoomScaleNormal="100" workbookViewId="0">
      <selection activeCell="G11" sqref="G11"/>
    </sheetView>
  </sheetViews>
  <sheetFormatPr baseColWidth="10" defaultColWidth="9.140625" defaultRowHeight="15" x14ac:dyDescent="0.25"/>
  <cols>
    <col min="1" max="1" width="6.42578125" customWidth="1"/>
    <col min="2" max="2" width="28.7109375" customWidth="1"/>
    <col min="3" max="3" width="11.140625" customWidth="1"/>
    <col min="4" max="4" width="23.5703125" customWidth="1"/>
    <col min="5" max="5" width="25" customWidth="1"/>
    <col min="6" max="6" width="23.140625" customWidth="1"/>
    <col min="7" max="7" width="25.140625" customWidth="1"/>
    <col min="9" max="9" width="16.7109375" customWidth="1"/>
    <col min="10" max="10" width="6.5703125" customWidth="1"/>
    <col min="11" max="11" width="49" customWidth="1"/>
    <col min="12" max="12" width="11.42578125" customWidth="1"/>
    <col min="13" max="13" width="16.42578125" customWidth="1"/>
  </cols>
  <sheetData>
    <row r="2" spans="2:13" ht="27" x14ac:dyDescent="0.4">
      <c r="C2" s="26" t="s">
        <v>0</v>
      </c>
      <c r="D2" s="26"/>
      <c r="E2" s="26"/>
      <c r="F2" s="26"/>
      <c r="G2" s="26"/>
    </row>
    <row r="3" spans="2:13" ht="27" x14ac:dyDescent="0.4">
      <c r="D3" s="27" t="s">
        <v>39</v>
      </c>
      <c r="E3" s="28"/>
      <c r="F3" s="29"/>
    </row>
    <row r="5" spans="2:13" ht="25.5" x14ac:dyDescent="0.4">
      <c r="B5" s="30" t="s">
        <v>1</v>
      </c>
      <c r="C5" s="31"/>
      <c r="D5" s="31"/>
      <c r="E5" s="32"/>
    </row>
    <row r="6" spans="2:13" ht="26.25" thickBot="1" x14ac:dyDescent="0.45">
      <c r="B6" s="1" t="s">
        <v>2</v>
      </c>
      <c r="C6" s="2" t="s">
        <v>3</v>
      </c>
      <c r="D6" s="18" t="s">
        <v>4</v>
      </c>
      <c r="E6" s="18" t="s">
        <v>5</v>
      </c>
      <c r="G6" s="33" t="s">
        <v>40</v>
      </c>
      <c r="H6" s="33"/>
      <c r="I6" s="33"/>
      <c r="K6" s="33" t="s">
        <v>41</v>
      </c>
      <c r="L6" s="33"/>
      <c r="M6" s="33"/>
    </row>
    <row r="7" spans="2:13" ht="26.25" thickBot="1" x14ac:dyDescent="0.45">
      <c r="B7" s="3" t="s">
        <v>6</v>
      </c>
      <c r="C7" s="4">
        <v>2</v>
      </c>
      <c r="D7" s="4">
        <v>54</v>
      </c>
      <c r="E7" s="4">
        <v>3</v>
      </c>
      <c r="G7" s="1" t="s">
        <v>7</v>
      </c>
      <c r="H7" s="37" t="s">
        <v>8</v>
      </c>
      <c r="I7" s="37"/>
      <c r="K7" s="1" t="s">
        <v>9</v>
      </c>
      <c r="L7" s="24" t="s">
        <v>11</v>
      </c>
      <c r="M7" s="24" t="s">
        <v>43</v>
      </c>
    </row>
    <row r="8" spans="2:13" ht="26.25" thickBot="1" x14ac:dyDescent="0.45">
      <c r="B8" s="3" t="s">
        <v>10</v>
      </c>
      <c r="C8" s="4">
        <v>1</v>
      </c>
      <c r="D8" s="4">
        <v>21</v>
      </c>
      <c r="E8" s="4">
        <v>2</v>
      </c>
      <c r="G8" s="5" t="s">
        <v>11</v>
      </c>
      <c r="H8" s="34">
        <v>14</v>
      </c>
      <c r="I8" s="34"/>
      <c r="K8" s="5" t="s">
        <v>12</v>
      </c>
      <c r="L8" s="22">
        <v>6</v>
      </c>
      <c r="M8" s="22">
        <v>141</v>
      </c>
    </row>
    <row r="9" spans="2:13" ht="26.25" thickBot="1" x14ac:dyDescent="0.45">
      <c r="B9" s="3" t="s">
        <v>13</v>
      </c>
      <c r="C9" s="4">
        <v>1</v>
      </c>
      <c r="D9" s="6">
        <v>51</v>
      </c>
      <c r="E9" s="4">
        <v>4</v>
      </c>
      <c r="G9" s="5" t="s">
        <v>14</v>
      </c>
      <c r="H9" s="35">
        <v>164</v>
      </c>
      <c r="I9" s="35"/>
      <c r="K9" s="5" t="s">
        <v>42</v>
      </c>
      <c r="L9" s="22">
        <v>23</v>
      </c>
      <c r="M9" s="22">
        <v>851</v>
      </c>
    </row>
    <row r="10" spans="2:13" ht="26.25" thickBot="1" x14ac:dyDescent="0.45">
      <c r="B10" s="3" t="s">
        <v>15</v>
      </c>
      <c r="C10" s="4">
        <v>1</v>
      </c>
      <c r="D10" s="6">
        <v>4</v>
      </c>
      <c r="E10" s="4">
        <v>3</v>
      </c>
      <c r="G10" s="5" t="s">
        <v>5</v>
      </c>
      <c r="H10" s="34">
        <v>7</v>
      </c>
      <c r="I10" s="34"/>
      <c r="K10" s="19" t="s">
        <v>16</v>
      </c>
      <c r="L10" s="23">
        <f>SUM(L8:L9)</f>
        <v>29</v>
      </c>
      <c r="M10" s="23">
        <f>SUM(M8:M9)</f>
        <v>992</v>
      </c>
    </row>
    <row r="11" spans="2:13" ht="26.25" thickBot="1" x14ac:dyDescent="0.45">
      <c r="B11" s="7" t="s">
        <v>17</v>
      </c>
      <c r="C11" s="8">
        <f>SUM(C7:C10)</f>
        <v>5</v>
      </c>
      <c r="D11" s="9">
        <f>SUM(D7:D10)</f>
        <v>130</v>
      </c>
      <c r="E11" s="8">
        <f>SUM(E7:E10)</f>
        <v>12</v>
      </c>
      <c r="G11" s="19" t="s">
        <v>16</v>
      </c>
      <c r="H11" s="36">
        <f>H9+H10</f>
        <v>171</v>
      </c>
      <c r="I11" s="36"/>
    </row>
    <row r="14" spans="2:13" ht="25.5" x14ac:dyDescent="0.4">
      <c r="B14" s="1" t="s">
        <v>18</v>
      </c>
      <c r="C14" s="19" t="s">
        <v>19</v>
      </c>
      <c r="D14" s="19" t="s">
        <v>20</v>
      </c>
    </row>
    <row r="15" spans="2:13" ht="25.5" x14ac:dyDescent="0.4">
      <c r="B15" s="5" t="s">
        <v>21</v>
      </c>
      <c r="C15" s="10">
        <v>6806</v>
      </c>
      <c r="D15" s="10">
        <v>11276</v>
      </c>
      <c r="F15" s="21" t="s">
        <v>22</v>
      </c>
      <c r="G15" s="19" t="s">
        <v>23</v>
      </c>
      <c r="H15" s="19" t="s">
        <v>2</v>
      </c>
    </row>
    <row r="16" spans="2:13" ht="25.5" x14ac:dyDescent="0.4">
      <c r="B16" s="5" t="s">
        <v>24</v>
      </c>
      <c r="C16" s="38">
        <v>1567</v>
      </c>
      <c r="D16" s="39"/>
      <c r="F16" s="40" t="s">
        <v>21</v>
      </c>
      <c r="G16" s="5" t="s">
        <v>25</v>
      </c>
      <c r="H16" s="5" t="s">
        <v>26</v>
      </c>
    </row>
    <row r="17" spans="2:8" ht="25.5" x14ac:dyDescent="0.4">
      <c r="B17" s="5" t="s">
        <v>27</v>
      </c>
      <c r="C17" s="38">
        <v>278</v>
      </c>
      <c r="D17" s="39"/>
      <c r="F17" s="41"/>
      <c r="G17" s="43">
        <f>388+707+140</f>
        <v>1235</v>
      </c>
      <c r="H17" s="43">
        <f>1345+826+140</f>
        <v>2311</v>
      </c>
    </row>
    <row r="18" spans="2:8" ht="25.5" x14ac:dyDescent="0.4">
      <c r="B18" s="5" t="s">
        <v>28</v>
      </c>
      <c r="C18" s="38">
        <v>207</v>
      </c>
      <c r="D18" s="39"/>
      <c r="F18" s="42"/>
      <c r="G18" s="44"/>
      <c r="H18" s="44"/>
    </row>
    <row r="19" spans="2:8" ht="25.5" x14ac:dyDescent="0.4">
      <c r="B19" s="5" t="s">
        <v>29</v>
      </c>
      <c r="C19" s="54">
        <v>16</v>
      </c>
      <c r="D19" s="55"/>
      <c r="F19" s="5" t="s">
        <v>24</v>
      </c>
      <c r="G19" s="56">
        <f>362+245+162</f>
        <v>769</v>
      </c>
      <c r="H19" s="57"/>
    </row>
    <row r="20" spans="2:8" ht="51" customHeight="1" x14ac:dyDescent="0.4">
      <c r="B20" s="11" t="s">
        <v>30</v>
      </c>
      <c r="C20" s="54">
        <v>4</v>
      </c>
      <c r="D20" s="55"/>
      <c r="F20" s="5" t="s">
        <v>29</v>
      </c>
      <c r="G20" s="58">
        <v>3</v>
      </c>
      <c r="H20" s="59"/>
    </row>
    <row r="21" spans="2:8" ht="26.25" customHeight="1" x14ac:dyDescent="0.4">
      <c r="B21" s="5" t="s">
        <v>31</v>
      </c>
      <c r="C21" s="60">
        <f>+C17+C18+C19+C20</f>
        <v>505</v>
      </c>
      <c r="D21" s="60"/>
      <c r="F21" s="12" t="s">
        <v>32</v>
      </c>
      <c r="G21" s="61">
        <f>56+126</f>
        <v>182</v>
      </c>
      <c r="H21" s="62"/>
    </row>
    <row r="22" spans="2:8" x14ac:dyDescent="0.25">
      <c r="B22" s="66" t="s">
        <v>33</v>
      </c>
      <c r="C22" s="69">
        <v>756</v>
      </c>
      <c r="D22" s="70"/>
      <c r="F22" s="45" t="s">
        <v>33</v>
      </c>
      <c r="G22" s="46">
        <f>242+430+211</f>
        <v>883</v>
      </c>
      <c r="H22" s="47"/>
    </row>
    <row r="23" spans="2:8" x14ac:dyDescent="0.25">
      <c r="B23" s="67"/>
      <c r="C23" s="71"/>
      <c r="D23" s="72"/>
      <c r="F23" s="45"/>
      <c r="G23" s="48"/>
      <c r="H23" s="49"/>
    </row>
    <row r="24" spans="2:8" ht="18.75" x14ac:dyDescent="0.25">
      <c r="B24" s="67"/>
      <c r="C24" s="71"/>
      <c r="D24" s="72"/>
      <c r="F24" s="25" t="s">
        <v>34</v>
      </c>
      <c r="G24" s="50">
        <f>+G17+H17+G19+G20+56+126</f>
        <v>4500</v>
      </c>
      <c r="H24" s="51"/>
    </row>
    <row r="25" spans="2:8" x14ac:dyDescent="0.25">
      <c r="B25" s="68"/>
      <c r="C25" s="73"/>
      <c r="D25" s="74"/>
    </row>
    <row r="26" spans="2:8" ht="25.5" x14ac:dyDescent="0.4">
      <c r="B26" s="13" t="s">
        <v>35</v>
      </c>
      <c r="C26" s="52">
        <f>+C15+D15+C16+C21</f>
        <v>20154</v>
      </c>
      <c r="D26" s="53"/>
    </row>
    <row r="28" spans="2:8" ht="18.75" x14ac:dyDescent="0.3">
      <c r="F28" s="17"/>
    </row>
    <row r="29" spans="2:8" ht="18.75" x14ac:dyDescent="0.3">
      <c r="B29" s="63" t="s">
        <v>36</v>
      </c>
      <c r="C29" s="63"/>
      <c r="D29" s="63"/>
      <c r="E29" s="17"/>
    </row>
    <row r="30" spans="2:8" ht="21" x14ac:dyDescent="0.25">
      <c r="B30" s="14"/>
    </row>
    <row r="31" spans="2:8" x14ac:dyDescent="0.25">
      <c r="F31" s="15"/>
    </row>
    <row r="32" spans="2:8" ht="21.75" thickBot="1" x14ac:dyDescent="0.3">
      <c r="B32" s="16"/>
      <c r="C32" s="16"/>
      <c r="D32" s="16"/>
      <c r="E32" s="16"/>
      <c r="F32" s="20"/>
      <c r="G32" s="20"/>
    </row>
    <row r="33" spans="2:8" ht="21" x14ac:dyDescent="0.25">
      <c r="B33" s="64" t="s">
        <v>37</v>
      </c>
      <c r="C33" s="64"/>
      <c r="D33" s="64"/>
      <c r="E33" s="64"/>
      <c r="F33" s="20"/>
      <c r="G33" s="20"/>
      <c r="H33" s="20"/>
    </row>
    <row r="34" spans="2:8" ht="21" x14ac:dyDescent="0.25">
      <c r="B34" s="65" t="s">
        <v>38</v>
      </c>
      <c r="C34" s="65"/>
      <c r="D34" s="65"/>
      <c r="E34" s="65"/>
      <c r="F34" s="20"/>
      <c r="G34" s="20"/>
      <c r="H34" s="20"/>
    </row>
  </sheetData>
  <mergeCells count="31">
    <mergeCell ref="B29:D29"/>
    <mergeCell ref="B33:E33"/>
    <mergeCell ref="B34:E34"/>
    <mergeCell ref="B22:B25"/>
    <mergeCell ref="C22:D25"/>
    <mergeCell ref="F22:F23"/>
    <mergeCell ref="G22:H23"/>
    <mergeCell ref="G24:H24"/>
    <mergeCell ref="C26:D26"/>
    <mergeCell ref="C19:D19"/>
    <mergeCell ref="G19:H19"/>
    <mergeCell ref="C20:D20"/>
    <mergeCell ref="G20:H20"/>
    <mergeCell ref="C21:D21"/>
    <mergeCell ref="G21:H21"/>
    <mergeCell ref="C16:D16"/>
    <mergeCell ref="F16:F18"/>
    <mergeCell ref="C17:D17"/>
    <mergeCell ref="G17:G18"/>
    <mergeCell ref="H17:H18"/>
    <mergeCell ref="C18:D18"/>
    <mergeCell ref="H8:I8"/>
    <mergeCell ref="H9:I9"/>
    <mergeCell ref="H10:I10"/>
    <mergeCell ref="H11:I11"/>
    <mergeCell ref="H7:I7"/>
    <mergeCell ref="C2:G2"/>
    <mergeCell ref="D3:F3"/>
    <mergeCell ref="B5:E5"/>
    <mergeCell ref="G6:I6"/>
    <mergeCell ref="K6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 tri. Julio-septiemb 2023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2024-04-03T17:43:03Z</dcterms:modified>
</cp:coreProperties>
</file>