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mmanuel Peña\Desktop\"/>
    </mc:Choice>
  </mc:AlternateContent>
  <bookViews>
    <workbookView xWindow="0" yWindow="0" windowWidth="28800" windowHeight="11610"/>
  </bookViews>
  <sheets>
    <sheet name="BALANCE GENERAL AGOSTO 2023" sheetId="1" r:id="rId1"/>
  </sheets>
  <externalReferences>
    <externalReference r:id="rId2"/>
    <externalReference r:id="rId3"/>
  </externalReferences>
  <definedNames>
    <definedName name="PLAN">[1]BALANZA!$A$10:$B$1133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E40" i="1"/>
  <c r="E44" i="1" s="1"/>
  <c r="E54" i="1" s="1"/>
  <c r="E59" i="1" s="1"/>
  <c r="E32" i="1"/>
  <c r="E34" i="1" s="1"/>
  <c r="E24" i="1"/>
  <c r="E71" i="1" l="1"/>
  <c r="K70" i="1" s="1"/>
  <c r="J61" i="1" l="1"/>
  <c r="N55" i="1"/>
</calcChain>
</file>

<file path=xl/sharedStrings.xml><?xml version="1.0" encoding="utf-8"?>
<sst xmlns="http://schemas.openxmlformats.org/spreadsheetml/2006/main" count="52" uniqueCount="49">
  <si>
    <t>JARDIN BOTANICO NACIONAL</t>
  </si>
  <si>
    <t>DR. RAFAEL M. MOSCOSO</t>
  </si>
  <si>
    <t>BALANCE GENERAL</t>
  </si>
  <si>
    <t>AL 31 AGOSTO 2023</t>
  </si>
  <si>
    <t>(VALORES EXPRESADOS EN RD$)</t>
  </si>
  <si>
    <t>Nombre de la Cuenta</t>
  </si>
  <si>
    <t>Saldo ALF</t>
  </si>
  <si>
    <t xml:space="preserve"> </t>
  </si>
  <si>
    <t>ACTIVOS:</t>
  </si>
  <si>
    <t>ACTIVOS CORRIENTES:</t>
  </si>
  <si>
    <t>DISPONIBILIDADES</t>
  </si>
  <si>
    <t>CUENTAS POR COBRAR</t>
  </si>
  <si>
    <t>INVENTARIOS</t>
  </si>
  <si>
    <t>INVENTARIO DE CONSUMO</t>
  </si>
  <si>
    <t>OTROS ACTIVOS</t>
  </si>
  <si>
    <t>TOTAL ACTIVOS CORRIENTES</t>
  </si>
  <si>
    <t>ACTIVOS NO CORRIENTES</t>
  </si>
  <si>
    <t>BIENES DE USO NETO</t>
  </si>
  <si>
    <t>BIENES INTANGIBLES</t>
  </si>
  <si>
    <t>OTRO ACTIVO NO CORRIENTE</t>
  </si>
  <si>
    <t>BIENES BIOLOGICOS</t>
  </si>
  <si>
    <t>TOTAL ACTIVO NO CORRIENTE</t>
  </si>
  <si>
    <t>TOTAL ACTIVOS</t>
  </si>
  <si>
    <t>PASIVOS Y PATRIMONIOS:</t>
  </si>
  <si>
    <t>PASIVOS CORRIENTES</t>
  </si>
  <si>
    <t>ACUM. Y RETEN. POR PAGAR</t>
  </si>
  <si>
    <t>CUENTAS POR PAGAR</t>
  </si>
  <si>
    <t>OTRAS CUENTAS POR PAGAR</t>
  </si>
  <si>
    <t>INTERESES POR PAGAR</t>
  </si>
  <si>
    <t>COMISIONES POR PAGAR</t>
  </si>
  <si>
    <t>TOTAL PASIVOS CORRIENTES</t>
  </si>
  <si>
    <t>PASIVOS NO CORRIENTES</t>
  </si>
  <si>
    <t>TITULO Y VALOR INT PAG LP</t>
  </si>
  <si>
    <t>TITULO Y VALOR EXT PAG LP</t>
  </si>
  <si>
    <t>OTRO TIT Y VAL PAG LARG P</t>
  </si>
  <si>
    <t>TOTAL PASIVO NO CORRIENTE</t>
  </si>
  <si>
    <t>TOTAL PASIVOS</t>
  </si>
  <si>
    <t>P A T R I M O N I O</t>
  </si>
  <si>
    <t>PATRIMONIO INSTITUCIONAL</t>
  </si>
  <si>
    <t>RESULTADO PERIODO ANTERIOR</t>
  </si>
  <si>
    <t>RESULTADO PERIODO</t>
  </si>
  <si>
    <t>TOTAL PATRIMONIO</t>
  </si>
  <si>
    <t>TOTAL PASIVO Y PATRIMONIO</t>
  </si>
  <si>
    <t>PREPARADO POR: LIC. MIRNA HERNANDEZ</t>
  </si>
  <si>
    <t>REVISADO POR: NAYROBI HERREDIA</t>
  </si>
  <si>
    <t xml:space="preserve">CONTADORA </t>
  </si>
  <si>
    <t>ENC. DIV. CONTABILILDAD</t>
  </si>
  <si>
    <t>AUTORIZADO POR: LIC. RICHARD RODRIGUEZ TORIBIO</t>
  </si>
  <si>
    <t>ENC. DEP.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</si>
</sst>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Tahoma"/>
      <family val="2"/>
    </font>
    <font>
      <sz val="8"/>
      <color rgb="FF000000"/>
      <name val="Tahoma"/>
      <family val="2"/>
    </font>
    <font>
      <sz val="16"/>
      <color rgb="FF000000"/>
      <name val="Tahoma"/>
      <family val="2"/>
    </font>
    <font>
      <sz val="12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000000"/>
      <name val="Tahoma"/>
      <family val="2"/>
    </font>
    <font>
      <sz val="10"/>
      <color rgb="FFFF0000"/>
      <name val="Tahoma"/>
      <family val="2"/>
    </font>
    <font>
      <b/>
      <i/>
      <sz val="10"/>
      <color rgb="FF000000"/>
      <name val="Tahoma"/>
      <family val="2"/>
    </font>
    <font>
      <b/>
      <sz val="9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1" applyFont="1"/>
    <xf numFmtId="43" fontId="2" fillId="0" borderId="0" xfId="1" applyNumberFormat="1" applyFont="1"/>
    <xf numFmtId="0" fontId="1" fillId="0" borderId="0" xfId="1"/>
    <xf numFmtId="0" fontId="3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43" fontId="2" fillId="0" borderId="0" xfId="1" applyNumberFormat="1" applyFont="1" applyAlignment="1">
      <alignment horizontal="center"/>
    </xf>
    <xf numFmtId="0" fontId="6" fillId="0" borderId="0" xfId="1" applyFont="1" applyAlignment="1">
      <alignment horizontal="left"/>
    </xf>
    <xf numFmtId="0" fontId="7" fillId="0" borderId="0" xfId="1" applyFont="1" applyAlignment="1">
      <alignment horizontal="left"/>
    </xf>
    <xf numFmtId="43" fontId="7" fillId="0" borderId="0" xfId="1" applyNumberFormat="1" applyFont="1" applyAlignment="1">
      <alignment horizontal="center"/>
    </xf>
    <xf numFmtId="4" fontId="6" fillId="0" borderId="0" xfId="1" applyNumberFormat="1" applyFont="1" applyAlignment="1">
      <alignment horizontal="left"/>
    </xf>
    <xf numFmtId="0" fontId="2" fillId="0" borderId="1" xfId="1" applyFont="1" applyBorder="1"/>
    <xf numFmtId="43" fontId="2" fillId="0" borderId="1" xfId="1" applyNumberFormat="1" applyFont="1" applyBorder="1"/>
    <xf numFmtId="43" fontId="2" fillId="0" borderId="0" xfId="2" applyFont="1"/>
    <xf numFmtId="0" fontId="2" fillId="0" borderId="0" xfId="1" applyFont="1" applyAlignment="1">
      <alignment horizontal="left"/>
    </xf>
    <xf numFmtId="43" fontId="2" fillId="2" borderId="0" xfId="1" applyNumberFormat="1" applyFont="1" applyFill="1" applyAlignment="1">
      <alignment horizontal="right"/>
    </xf>
    <xf numFmtId="43" fontId="1" fillId="0" borderId="0" xfId="1" applyNumberFormat="1"/>
    <xf numFmtId="43" fontId="2" fillId="2" borderId="0" xfId="1" applyNumberFormat="1" applyFont="1" applyFill="1"/>
    <xf numFmtId="43" fontId="2" fillId="2" borderId="1" xfId="1" applyNumberFormat="1" applyFont="1" applyFill="1" applyBorder="1"/>
    <xf numFmtId="43" fontId="2" fillId="0" borderId="0" xfId="2" applyFont="1" applyBorder="1" applyAlignment="1"/>
    <xf numFmtId="43" fontId="7" fillId="2" borderId="2" xfId="1" applyNumberFormat="1" applyFont="1" applyFill="1" applyBorder="1" applyAlignment="1">
      <alignment horizontal="right"/>
    </xf>
    <xf numFmtId="4" fontId="2" fillId="2" borderId="0" xfId="1" applyNumberFormat="1" applyFont="1" applyFill="1" applyAlignment="1">
      <alignment horizontal="right"/>
    </xf>
    <xf numFmtId="0" fontId="2" fillId="2" borderId="0" xfId="1" applyFont="1" applyFill="1"/>
    <xf numFmtId="43" fontId="8" fillId="2" borderId="0" xfId="1" applyNumberFormat="1" applyFont="1" applyFill="1"/>
    <xf numFmtId="43" fontId="1" fillId="0" borderId="0" xfId="2" applyFont="1" applyBorder="1" applyAlignment="1"/>
    <xf numFmtId="0" fontId="9" fillId="0" borderId="0" xfId="1" applyFont="1" applyAlignment="1">
      <alignment horizontal="left"/>
    </xf>
    <xf numFmtId="43" fontId="7" fillId="2" borderId="0" xfId="1" applyNumberFormat="1" applyFont="1" applyFill="1"/>
    <xf numFmtId="164" fontId="1" fillId="3" borderId="0" xfId="1" applyNumberFormat="1" applyFill="1"/>
    <xf numFmtId="4" fontId="2" fillId="0" borderId="0" xfId="1" applyNumberFormat="1" applyFont="1"/>
    <xf numFmtId="43" fontId="0" fillId="0" borderId="0" xfId="2" applyFont="1" applyAlignment="1"/>
    <xf numFmtId="4" fontId="2" fillId="0" borderId="0" xfId="1" applyNumberFormat="1" applyFont="1" applyAlignment="1">
      <alignment horizontal="right"/>
    </xf>
    <xf numFmtId="43" fontId="2" fillId="4" borderId="0" xfId="1" applyNumberFormat="1" applyFont="1" applyFill="1"/>
    <xf numFmtId="43" fontId="7" fillId="2" borderId="0" xfId="1" applyNumberFormat="1" applyFont="1" applyFill="1" applyAlignment="1">
      <alignment horizontal="right"/>
    </xf>
    <xf numFmtId="0" fontId="10" fillId="0" borderId="0" xfId="1" applyFont="1" applyAlignment="1">
      <alignment horizontal="center"/>
    </xf>
    <xf numFmtId="43" fontId="7" fillId="0" borderId="0" xfId="1" applyNumberFormat="1" applyFont="1" applyAlignment="1">
      <alignment horizontal="center"/>
    </xf>
    <xf numFmtId="0" fontId="10" fillId="0" borderId="3" xfId="1" applyFont="1" applyBorder="1" applyAlignment="1">
      <alignment horizontal="center" wrapText="1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2" fillId="0" borderId="0" xfId="1" applyFont="1" applyAlignment="1">
      <alignment horizontal="center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1</xdr:row>
      <xdr:rowOff>114300</xdr:rowOff>
    </xdr:from>
    <xdr:ext cx="1343025" cy="809625"/>
    <xdr:pic>
      <xdr:nvPicPr>
        <xdr:cNvPr id="2" name="image1.jpg" descr="1 (1).jpg">
          <a:extLst>
            <a:ext uri="{FF2B5EF4-FFF2-40B4-BE49-F238E27FC236}">
              <a16:creationId xmlns:a16="http://schemas.microsoft.com/office/drawing/2014/main" id="{C15C2B4C-6057-4E11-831F-3B7AD6E8C5B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0" y="304800"/>
          <a:ext cx="1343025" cy="80962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C-CONTABILIDAD/Downloads/LIBRO%20DIARIO%20OPERACIONES%2020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C-CONTABILIDAD/Downloads/ESTADOS%20FINANCIEROS%202022%20CON%20SUS%20NOTAS%20ACTUALIZADAS%20(1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RIO"/>
      <sheetName val="BALANZA"/>
      <sheetName val="Hoja2"/>
      <sheetName val="RESULTADO"/>
      <sheetName val="Hoja1"/>
      <sheetName val="Hoja3"/>
    </sheetNames>
    <sheetDataSet>
      <sheetData sheetId="0"/>
      <sheetData sheetId="1">
        <row r="10">
          <cell r="A10">
            <v>1</v>
          </cell>
          <cell r="B10" t="str">
            <v>ACTIVO</v>
          </cell>
        </row>
        <row r="11">
          <cell r="A11">
            <v>11</v>
          </cell>
          <cell r="B11" t="str">
            <v>ACTIVO CIRCULANTE</v>
          </cell>
        </row>
        <row r="12">
          <cell r="A12">
            <v>111</v>
          </cell>
          <cell r="B12" t="str">
            <v>EFECTIVO EN CAJA</v>
          </cell>
        </row>
        <row r="13">
          <cell r="A13">
            <v>1110101</v>
          </cell>
          <cell r="B13" t="str">
            <v>CAJA GENERAL</v>
          </cell>
        </row>
        <row r="14">
          <cell r="A14">
            <v>11102</v>
          </cell>
          <cell r="B14" t="str">
            <v>CAJA CHICA 030-500051-9</v>
          </cell>
        </row>
        <row r="15">
          <cell r="A15">
            <v>11103</v>
          </cell>
          <cell r="B15" t="str">
            <v>CAJA CHICA VIVERO</v>
          </cell>
        </row>
        <row r="16">
          <cell r="A16">
            <v>11104</v>
          </cell>
          <cell r="B16" t="str">
            <v>FONDO FIJO</v>
          </cell>
        </row>
        <row r="17">
          <cell r="A17">
            <v>11199</v>
          </cell>
          <cell r="B17" t="str">
            <v>TRANSFERENCIAS DE FONDOS</v>
          </cell>
        </row>
        <row r="18">
          <cell r="A18">
            <v>112</v>
          </cell>
          <cell r="B18" t="str">
            <v>EFECTIVO EN BANCO</v>
          </cell>
        </row>
        <row r="19">
          <cell r="A19">
            <v>11201</v>
          </cell>
          <cell r="B19" t="str">
            <v xml:space="preserve">BR CUENTA FONDO REPONIBLE 314-000069-5 </v>
          </cell>
        </row>
        <row r="20">
          <cell r="A20">
            <v>11202</v>
          </cell>
          <cell r="B20" t="str">
            <v>BR CUENTA FONDOCYT 240-014585-1</v>
          </cell>
        </row>
        <row r="21">
          <cell r="A21">
            <v>11203</v>
          </cell>
          <cell r="B21" t="str">
            <v>BR SUB CUENTA COLECTORA 010-252465-3 RECURSOS PROPIOS</v>
          </cell>
        </row>
        <row r="22">
          <cell r="A22">
            <v>11204</v>
          </cell>
          <cell r="B22" t="str">
            <v>BR SUB CUENTA UNICA 010-238489-4</v>
          </cell>
        </row>
        <row r="23">
          <cell r="A23">
            <v>11205</v>
          </cell>
          <cell r="B23" t="str">
            <v>BR CUENTA GENERAL 00305000519</v>
          </cell>
        </row>
        <row r="24">
          <cell r="A24">
            <v>11206</v>
          </cell>
          <cell r="B24" t="str">
            <v>BR COLECTORA 103000</v>
          </cell>
        </row>
        <row r="25">
          <cell r="A25">
            <v>11207</v>
          </cell>
          <cell r="B25" t="str">
            <v>BR UNICA 106000</v>
          </cell>
        </row>
        <row r="26">
          <cell r="A26">
            <v>11208</v>
          </cell>
          <cell r="B26" t="str">
            <v xml:space="preserve">BR SUB CUENTA COLECTORA 100106001 </v>
          </cell>
        </row>
        <row r="27">
          <cell r="A27">
            <v>11209</v>
          </cell>
          <cell r="B27" t="str">
            <v>BR SUB CUENTA COLECTORA 5003001</v>
          </cell>
        </row>
        <row r="28">
          <cell r="A28">
            <v>113</v>
          </cell>
          <cell r="B28" t="str">
            <v>CUENTAS X COBRAR PREST. Y ADEL.</v>
          </cell>
        </row>
        <row r="29">
          <cell r="A29">
            <v>11301</v>
          </cell>
          <cell r="B29" t="str">
            <v>RICHARD RODRIGUEZ TORIBIO</v>
          </cell>
        </row>
        <row r="30">
          <cell r="A30">
            <v>11302</v>
          </cell>
          <cell r="B30" t="str">
            <v>ROBERTO GRULLON</v>
          </cell>
        </row>
        <row r="31">
          <cell r="A31">
            <v>11303</v>
          </cell>
          <cell r="B31" t="str">
            <v>FRANCISCO JIMENEZ</v>
          </cell>
        </row>
        <row r="32">
          <cell r="A32">
            <v>11304</v>
          </cell>
          <cell r="B32" t="str">
            <v>JESSENIA BRUNO DE LOS SANTOS</v>
          </cell>
        </row>
        <row r="33">
          <cell r="A33">
            <v>11305</v>
          </cell>
          <cell r="B33" t="str">
            <v>CLARITZA DE LOS SANTOS RODRIGUEZ</v>
          </cell>
        </row>
        <row r="34">
          <cell r="A34">
            <v>11306</v>
          </cell>
          <cell r="B34" t="str">
            <v>LEIDY RAMIRES TORRES</v>
          </cell>
        </row>
        <row r="35">
          <cell r="A35">
            <v>11307</v>
          </cell>
          <cell r="B35" t="str">
            <v>DIGNO ROA</v>
          </cell>
        </row>
        <row r="36">
          <cell r="A36">
            <v>11308</v>
          </cell>
          <cell r="B36" t="str">
            <v>BETSAIDA CABRERA</v>
          </cell>
        </row>
        <row r="37">
          <cell r="A37">
            <v>11309</v>
          </cell>
          <cell r="B37" t="str">
            <v>GINA CAROLINA PEREZ</v>
          </cell>
        </row>
        <row r="38">
          <cell r="A38">
            <v>11310</v>
          </cell>
          <cell r="B38" t="str">
            <v>FATIMA DE LOS SANTOS</v>
          </cell>
        </row>
        <row r="39">
          <cell r="A39">
            <v>11311</v>
          </cell>
          <cell r="B39" t="str">
            <v>YAYSON TATIS PEREZ</v>
          </cell>
        </row>
        <row r="40">
          <cell r="A40">
            <v>11312</v>
          </cell>
          <cell r="B40" t="str">
            <v>HIPOLITA PEREZ</v>
          </cell>
        </row>
        <row r="41">
          <cell r="A41">
            <v>11313</v>
          </cell>
          <cell r="B41" t="str">
            <v>MIRNA HERNABDEZ</v>
          </cell>
        </row>
        <row r="42">
          <cell r="A42">
            <v>11399</v>
          </cell>
          <cell r="B42" t="str">
            <v>OTRAS CUENTAS POR COBRAR</v>
          </cell>
        </row>
        <row r="43">
          <cell r="A43">
            <v>114</v>
          </cell>
          <cell r="B43" t="str">
            <v xml:space="preserve">INVENTARIO </v>
          </cell>
        </row>
        <row r="44">
          <cell r="A44">
            <v>11401</v>
          </cell>
          <cell r="B44" t="str">
            <v>MERCANCIAS TIENDA ZOMBIA</v>
          </cell>
        </row>
        <row r="45">
          <cell r="A45">
            <v>115</v>
          </cell>
          <cell r="B45" t="str">
            <v>ANTICIPOS</v>
          </cell>
        </row>
        <row r="46">
          <cell r="A46">
            <v>11501</v>
          </cell>
          <cell r="B46" t="str">
            <v>RETENCIONES EN LA FUENTE</v>
          </cell>
        </row>
        <row r="47">
          <cell r="A47">
            <v>11502</v>
          </cell>
          <cell r="B47" t="str">
            <v>IVA 15%</v>
          </cell>
        </row>
        <row r="48">
          <cell r="A48">
            <v>11503</v>
          </cell>
          <cell r="B48" t="str">
            <v>PAGOS ANTICIPADOS</v>
          </cell>
        </row>
        <row r="50">
          <cell r="A50">
            <v>12</v>
          </cell>
          <cell r="B50" t="str">
            <v>ACTIVOS FIJOS</v>
          </cell>
        </row>
        <row r="51">
          <cell r="A51">
            <v>121</v>
          </cell>
          <cell r="B51" t="str">
            <v>TERRENO</v>
          </cell>
        </row>
        <row r="52">
          <cell r="A52">
            <v>122</v>
          </cell>
          <cell r="B52" t="str">
            <v>EDIFICIO</v>
          </cell>
        </row>
        <row r="53">
          <cell r="A53">
            <v>123</v>
          </cell>
          <cell r="B53" t="str">
            <v>MAQUINARIA Y EQUIPOS</v>
          </cell>
        </row>
        <row r="54">
          <cell r="A54">
            <v>124</v>
          </cell>
          <cell r="B54" t="str">
            <v>VEHICULOS</v>
          </cell>
        </row>
        <row r="55">
          <cell r="A55">
            <v>125</v>
          </cell>
          <cell r="B55" t="str">
            <v>MUEBLES Y ENSERES</v>
          </cell>
        </row>
        <row r="56">
          <cell r="A56">
            <v>126</v>
          </cell>
          <cell r="B56" t="str">
            <v>(-)DEPRECIACION</v>
          </cell>
        </row>
        <row r="57">
          <cell r="A57">
            <v>12601</v>
          </cell>
          <cell r="B57" t="str">
            <v>(-)EDIFICIO</v>
          </cell>
        </row>
        <row r="58">
          <cell r="A58">
            <v>12602</v>
          </cell>
          <cell r="B58" t="str">
            <v>(-)MAQUINARIA Y EQUIPOS</v>
          </cell>
        </row>
        <row r="59">
          <cell r="A59">
            <v>12603</v>
          </cell>
          <cell r="B59" t="str">
            <v>(-)VEHICULOS</v>
          </cell>
        </row>
        <row r="60">
          <cell r="A60">
            <v>12604</v>
          </cell>
          <cell r="B60" t="str">
            <v>(-)MOBILIARIOS Y EQUIPO DE OFICINA</v>
          </cell>
        </row>
        <row r="61">
          <cell r="A61">
            <v>12605</v>
          </cell>
          <cell r="B61" t="str">
            <v>(-) EQUIPOS VARIOS</v>
          </cell>
        </row>
        <row r="62">
          <cell r="A62">
            <v>12606</v>
          </cell>
          <cell r="B62" t="str">
            <v>(-) EQUIPOS MEDICOS Y DE LABORATORIO</v>
          </cell>
        </row>
        <row r="63">
          <cell r="A63">
            <v>12607</v>
          </cell>
          <cell r="B63" t="str">
            <v>(-) EQUIPOS MEDICOS DE EDUCACION</v>
          </cell>
        </row>
        <row r="64">
          <cell r="A64">
            <v>12608</v>
          </cell>
          <cell r="B64" t="str">
            <v>(-) EQUIPOS DE SEGURIDAD</v>
          </cell>
        </row>
        <row r="65">
          <cell r="A65">
            <v>12609</v>
          </cell>
          <cell r="B65" t="str">
            <v>(-) EQUIPOS DE COMPUTOS</v>
          </cell>
        </row>
        <row r="66">
          <cell r="A66">
            <v>12610</v>
          </cell>
          <cell r="B66" t="str">
            <v>(-) EQUIPOS DE COMUNICACIÓN</v>
          </cell>
        </row>
        <row r="67">
          <cell r="A67">
            <v>13</v>
          </cell>
          <cell r="B67" t="str">
            <v>ACTIVOS DIFERIDOS</v>
          </cell>
        </row>
        <row r="68">
          <cell r="A68">
            <v>131</v>
          </cell>
          <cell r="B68" t="str">
            <v>DEPOSITOS EN GARANTIA</v>
          </cell>
        </row>
        <row r="69">
          <cell r="A69">
            <v>132</v>
          </cell>
          <cell r="B69" t="str">
            <v>(-)AMORTIZACION ACUMULADA</v>
          </cell>
        </row>
        <row r="70">
          <cell r="A70">
            <v>13201</v>
          </cell>
          <cell r="B70" t="str">
            <v>(-)RADIO CARIBE</v>
          </cell>
        </row>
        <row r="71">
          <cell r="A71">
            <v>13202</v>
          </cell>
          <cell r="B71" t="str">
            <v>Amortizacion de Intangibles</v>
          </cell>
        </row>
        <row r="72">
          <cell r="A72">
            <v>14</v>
          </cell>
          <cell r="B72" t="str">
            <v>ACTIVOS NO CORRIENTES</v>
          </cell>
        </row>
        <row r="73">
          <cell r="A73">
            <v>1401</v>
          </cell>
          <cell r="B73" t="str">
            <v>PROPIEDAD PLANTA Y EQUIPOS</v>
          </cell>
        </row>
        <row r="74">
          <cell r="A74">
            <v>1402</v>
          </cell>
          <cell r="B74" t="str">
            <v>ACTIVOS INTANGIBLES</v>
          </cell>
        </row>
        <row r="75">
          <cell r="A75">
            <v>1403</v>
          </cell>
          <cell r="B75" t="str">
            <v>ACTIVOS INTANGIBLES SEGUROS</v>
          </cell>
        </row>
        <row r="76">
          <cell r="A76">
            <v>2</v>
          </cell>
          <cell r="B76" t="str">
            <v>PASIVO</v>
          </cell>
        </row>
        <row r="77">
          <cell r="A77">
            <v>21</v>
          </cell>
          <cell r="B77" t="str">
            <v>PASIVO CIRCULANTE</v>
          </cell>
        </row>
        <row r="78">
          <cell r="A78">
            <v>211</v>
          </cell>
          <cell r="B78" t="str">
            <v>CUENTAS POR PAGAR</v>
          </cell>
        </row>
        <row r="79">
          <cell r="A79">
            <v>21101</v>
          </cell>
          <cell r="B79" t="str">
            <v>PROVEEDORES</v>
          </cell>
        </row>
        <row r="80">
          <cell r="A80">
            <v>2110101</v>
          </cell>
          <cell r="B80" t="str">
            <v>TGLV CARGO</v>
          </cell>
        </row>
        <row r="81">
          <cell r="A81">
            <v>2110102</v>
          </cell>
          <cell r="B81" t="str">
            <v xml:space="preserve"> SERAR SERVICIOS ELECTRICOS</v>
          </cell>
        </row>
        <row r="82">
          <cell r="A82">
            <v>2110103</v>
          </cell>
          <cell r="B82" t="str">
            <v>COMPAÑIA DOMINICANA DE TELEFONOS</v>
          </cell>
        </row>
        <row r="83">
          <cell r="A83">
            <v>2110105</v>
          </cell>
          <cell r="B83" t="str">
            <v>AGUA CRYSTAL S A</v>
          </cell>
        </row>
        <row r="84">
          <cell r="A84">
            <v>2110106</v>
          </cell>
          <cell r="B84" t="str">
            <v>BOSQUESA</v>
          </cell>
        </row>
        <row r="85">
          <cell r="A85">
            <v>2110107</v>
          </cell>
          <cell r="B85" t="str">
            <v>RBK GARDENS</v>
          </cell>
        </row>
        <row r="86">
          <cell r="A86">
            <v>2110108</v>
          </cell>
          <cell r="B86" t="str">
            <v>AYUNTAMIENTO DEL DISTRITO NACIONAL</v>
          </cell>
        </row>
        <row r="87">
          <cell r="A87">
            <v>2110109</v>
          </cell>
          <cell r="B87" t="str">
            <v>GRUPO MARTE ROMAN SRL</v>
          </cell>
        </row>
        <row r="88">
          <cell r="A88">
            <v>2110110</v>
          </cell>
          <cell r="B88" t="str">
            <v>E GROUP G SRL</v>
          </cell>
        </row>
        <row r="89">
          <cell r="A89">
            <v>2110111</v>
          </cell>
          <cell r="B89" t="str">
            <v>CORPORACION DEL ACUEDUTO Y ALCANTARILLADO</v>
          </cell>
        </row>
        <row r="90">
          <cell r="A90">
            <v>2110112</v>
          </cell>
          <cell r="B90" t="str">
            <v>CORPORACION ESTATAL DE RADIO Y TELEVICION(CERTV)</v>
          </cell>
        </row>
        <row r="91">
          <cell r="A91">
            <v>2110114</v>
          </cell>
          <cell r="B91" t="str">
            <v>SOLUCIONES MULTISERVICIOS LARA SOLANO</v>
          </cell>
        </row>
        <row r="92">
          <cell r="A92">
            <v>2110115</v>
          </cell>
          <cell r="B92" t="str">
            <v>KHALICO INVESTMENTS SRL</v>
          </cell>
        </row>
        <row r="93">
          <cell r="A93">
            <v>2110116</v>
          </cell>
          <cell r="B93" t="str">
            <v>SEGUROS RESERVAS</v>
          </cell>
        </row>
        <row r="94">
          <cell r="A94">
            <v>2110117</v>
          </cell>
          <cell r="B94" t="str">
            <v>EDESUR</v>
          </cell>
        </row>
        <row r="95">
          <cell r="A95">
            <v>2110118</v>
          </cell>
          <cell r="B95" t="str">
            <v>AGENCIA MARITIMA ORIENTAL</v>
          </cell>
        </row>
        <row r="96">
          <cell r="A96">
            <v>2110119</v>
          </cell>
          <cell r="B96" t="str">
            <v xml:space="preserve">UNIVERSIDAD NACIONAL PEDRO HENRIQUE U. </v>
          </cell>
        </row>
        <row r="97">
          <cell r="A97">
            <v>2110120</v>
          </cell>
          <cell r="B97" t="str">
            <v>INMOBILIARIA LA NOEL</v>
          </cell>
        </row>
        <row r="98">
          <cell r="A98">
            <v>2110121</v>
          </cell>
          <cell r="B98" t="str">
            <v>LOS ALBOLITOS</v>
          </cell>
        </row>
        <row r="99">
          <cell r="A99">
            <v>2110122</v>
          </cell>
          <cell r="B99" t="str">
            <v>VENECIANA DEL CARIBE</v>
          </cell>
        </row>
        <row r="100">
          <cell r="A100">
            <v>2110123</v>
          </cell>
          <cell r="B100" t="str">
            <v xml:space="preserve">INVERSIONES TARAMACA S A </v>
          </cell>
        </row>
        <row r="101">
          <cell r="A101">
            <v>2110124</v>
          </cell>
          <cell r="B101" t="str">
            <v>ENTRENA</v>
          </cell>
        </row>
        <row r="102">
          <cell r="A102">
            <v>2110125</v>
          </cell>
          <cell r="B102" t="str">
            <v>GRUPO BLANC</v>
          </cell>
        </row>
        <row r="103">
          <cell r="A103">
            <v>2110126</v>
          </cell>
          <cell r="B103" t="str">
            <v>V ENERGY</v>
          </cell>
        </row>
        <row r="104">
          <cell r="A104">
            <v>2110127</v>
          </cell>
          <cell r="B104" t="str">
            <v>P&amp;V MOVIL COMERCIAL, S.R.L.</v>
          </cell>
        </row>
        <row r="105">
          <cell r="A105">
            <v>2110128</v>
          </cell>
          <cell r="B105" t="str">
            <v>COLECTORES DE IMPUESTOS INTERNOS</v>
          </cell>
        </row>
        <row r="106">
          <cell r="A106">
            <v>2110129</v>
          </cell>
          <cell r="B106" t="str">
            <v>SEGURO SENASA</v>
          </cell>
        </row>
        <row r="107">
          <cell r="A107">
            <v>2110130</v>
          </cell>
          <cell r="B107" t="str">
            <v>ALTICE</v>
          </cell>
        </row>
        <row r="108">
          <cell r="A108">
            <v>2110131</v>
          </cell>
          <cell r="B108" t="str">
            <v>AHA INGENIERIA, SRL</v>
          </cell>
        </row>
        <row r="109">
          <cell r="A109">
            <v>2110132</v>
          </cell>
          <cell r="B109" t="str">
            <v>PROPANOS Y DERIVADOS</v>
          </cell>
        </row>
        <row r="110">
          <cell r="A110">
            <v>2110133</v>
          </cell>
          <cell r="B110" t="str">
            <v>SEGURO HUMANO</v>
          </cell>
        </row>
        <row r="111">
          <cell r="A111">
            <v>2110134</v>
          </cell>
          <cell r="B111" t="str">
            <v>WORLD TECHNOLOGY TATIS, S.R.L.</v>
          </cell>
        </row>
        <row r="112">
          <cell r="A112">
            <v>2110135</v>
          </cell>
          <cell r="B112" t="str">
            <v>ZUNIFLOR FLORISTERÍA</v>
          </cell>
        </row>
        <row r="113">
          <cell r="A113">
            <v>2110136</v>
          </cell>
          <cell r="B113" t="str">
            <v>QE SUPLIDORES SRL</v>
          </cell>
        </row>
        <row r="114">
          <cell r="A114">
            <v>2110137</v>
          </cell>
          <cell r="B114" t="str">
            <v>CARPAS DOMINICANAS, SRL</v>
          </cell>
        </row>
        <row r="115">
          <cell r="A115">
            <v>2110138</v>
          </cell>
          <cell r="B115" t="str">
            <v>EDITORA DEL CARIBE C POR A</v>
          </cell>
        </row>
        <row r="116">
          <cell r="A116">
            <v>2110139</v>
          </cell>
          <cell r="B116" t="str">
            <v>LISTIN DIARIO</v>
          </cell>
        </row>
        <row r="117">
          <cell r="A117">
            <v>2110140</v>
          </cell>
          <cell r="B117" t="str">
            <v>INAVI</v>
          </cell>
        </row>
        <row r="118">
          <cell r="A118">
            <v>2110141</v>
          </cell>
          <cell r="B118" t="str">
            <v>AMARAM ENTERPRISE, SRL,</v>
          </cell>
        </row>
        <row r="119">
          <cell r="A119">
            <v>2110142</v>
          </cell>
          <cell r="B119" t="str">
            <v>MARLOP MULTI SERVICES, SRL.</v>
          </cell>
        </row>
        <row r="120">
          <cell r="A120">
            <v>2110143</v>
          </cell>
          <cell r="B120" t="str">
            <v>EDITORA HOY S.A.S.</v>
          </cell>
        </row>
        <row r="121">
          <cell r="A121">
            <v>2110144</v>
          </cell>
          <cell r="B121" t="str">
            <v>ANTHURIANA DOMINICANA</v>
          </cell>
        </row>
        <row r="122">
          <cell r="A122">
            <v>2110145</v>
          </cell>
          <cell r="B122" t="str">
            <v>GC LAB DOMINICANA, SRL</v>
          </cell>
        </row>
        <row r="123">
          <cell r="A123">
            <v>2110146</v>
          </cell>
          <cell r="B123" t="str">
            <v>A. D. DE PRODUCTORES DE LECHE. INC.</v>
          </cell>
        </row>
        <row r="124">
          <cell r="A124">
            <v>2110147</v>
          </cell>
          <cell r="B124" t="str">
            <v>COMERCIAL FERRETERO E. PÉREZ SRL.</v>
          </cell>
        </row>
        <row r="125">
          <cell r="A125">
            <v>2110148</v>
          </cell>
          <cell r="B125" t="str">
            <v>COMPUDONSA, SRL.</v>
          </cell>
        </row>
        <row r="126">
          <cell r="A126">
            <v>2110149</v>
          </cell>
          <cell r="B126" t="str">
            <v>CCI FRANCO DOMINICANA, INC.</v>
          </cell>
        </row>
        <row r="127">
          <cell r="A127">
            <v>2110150</v>
          </cell>
          <cell r="B127" t="str">
            <v>D ANALÌ, SRL.</v>
          </cell>
        </row>
        <row r="128">
          <cell r="A128">
            <v>2110151</v>
          </cell>
          <cell r="B128" t="str">
            <v>D LUJO FIESTA SRL.</v>
          </cell>
        </row>
        <row r="129">
          <cell r="A129">
            <v>2110152</v>
          </cell>
          <cell r="B129" t="str">
            <v>TONY RODAMIETOS S.A.</v>
          </cell>
        </row>
        <row r="130">
          <cell r="A130">
            <v>2110153</v>
          </cell>
          <cell r="B130" t="str">
            <v>BLOSS SRL</v>
          </cell>
        </row>
        <row r="131">
          <cell r="A131">
            <v>2110154</v>
          </cell>
          <cell r="B131" t="str">
            <v>ROMFER</v>
          </cell>
        </row>
        <row r="132">
          <cell r="A132">
            <v>2110155</v>
          </cell>
          <cell r="B132" t="str">
            <v>MESSI OFFICE</v>
          </cell>
        </row>
        <row r="133">
          <cell r="A133">
            <v>2110156</v>
          </cell>
          <cell r="B133" t="str">
            <v>SOCIEDAD DOMINICANA DE ORQUIDEOLOGIA</v>
          </cell>
        </row>
        <row r="134">
          <cell r="A134">
            <v>2110157</v>
          </cell>
          <cell r="B134" t="str">
            <v xml:space="preserve">DISTRIBUIDORA DE RESPUESTOS DEL CARIBE SRL (DIRECA) </v>
          </cell>
        </row>
        <row r="135">
          <cell r="A135">
            <v>2110158</v>
          </cell>
          <cell r="B135" t="str">
            <v xml:space="preserve">HCJ LOGISTICS </v>
          </cell>
        </row>
        <row r="136">
          <cell r="A136">
            <v>2110159</v>
          </cell>
          <cell r="B136" t="str">
            <v xml:space="preserve">IMPLEMENTOS Y MAQUINARIAS (IMCA), S.A. </v>
          </cell>
        </row>
        <row r="137">
          <cell r="A137">
            <v>2110160</v>
          </cell>
          <cell r="B137" t="str">
            <v xml:space="preserve">SOLUCIONES EMPRESARIALES MONEGRO CRISPIN </v>
          </cell>
        </row>
        <row r="138">
          <cell r="A138">
            <v>2110161</v>
          </cell>
          <cell r="B138" t="str">
            <v xml:space="preserve">MEGA PLAX, S.R.L. </v>
          </cell>
        </row>
        <row r="139">
          <cell r="A139">
            <v>2110162</v>
          </cell>
          <cell r="B139" t="str">
            <v xml:space="preserve">FASTHER MOTOR, SRL </v>
          </cell>
        </row>
        <row r="140">
          <cell r="A140">
            <v>2110163</v>
          </cell>
          <cell r="B140" t="str">
            <v>ONE COLOR AUTOMOTIVE OPTIONS SRL.</v>
          </cell>
        </row>
        <row r="141">
          <cell r="A141">
            <v>2110164</v>
          </cell>
          <cell r="B141" t="str">
            <v>AUTOCAMIONES, S.A.</v>
          </cell>
        </row>
        <row r="142">
          <cell r="A142">
            <v>2110165</v>
          </cell>
          <cell r="B142" t="str">
            <v>BRIMARGE GROUP</v>
          </cell>
        </row>
        <row r="143">
          <cell r="A143">
            <v>2110166</v>
          </cell>
          <cell r="B143" t="str">
            <v>XIOMARA ESPECIALIDADES, SRL</v>
          </cell>
        </row>
        <row r="144">
          <cell r="A144">
            <v>2110167</v>
          </cell>
          <cell r="B144" t="str">
            <v>SERVICIOS Y SOLUCIONES YSACA</v>
          </cell>
        </row>
        <row r="145">
          <cell r="A145">
            <v>2110168</v>
          </cell>
          <cell r="B145" t="str">
            <v>JESSENIA BRUNO DE LOS SANTOS</v>
          </cell>
        </row>
        <row r="146">
          <cell r="A146">
            <v>2110169</v>
          </cell>
          <cell r="B146" t="str">
            <v>BENITO JACINTO</v>
          </cell>
        </row>
        <row r="147">
          <cell r="A147">
            <v>2110170</v>
          </cell>
          <cell r="B147" t="str">
            <v>MARIO M. GONZALEZ</v>
          </cell>
        </row>
        <row r="148">
          <cell r="A148">
            <v>2110171</v>
          </cell>
          <cell r="B148" t="str">
            <v>INVERSIONES INOGAR</v>
          </cell>
        </row>
        <row r="149">
          <cell r="A149">
            <v>2110172</v>
          </cell>
          <cell r="B149" t="str">
            <v>EDYJCSA SRL</v>
          </cell>
        </row>
        <row r="150">
          <cell r="A150">
            <v>2110173</v>
          </cell>
          <cell r="B150" t="str">
            <v>CASA DOÑA MARCIA, CADOMA SRL</v>
          </cell>
        </row>
        <row r="151">
          <cell r="A151">
            <v>2110174</v>
          </cell>
          <cell r="B151" t="str">
            <v>SHUTTERS Y ENROLLABLES ANTILLANO</v>
          </cell>
        </row>
        <row r="152">
          <cell r="A152">
            <v>2110175</v>
          </cell>
          <cell r="B152" t="str">
            <v>ZEUBOT TECNOLOGIA SRL</v>
          </cell>
        </row>
        <row r="153">
          <cell r="A153">
            <v>2110176</v>
          </cell>
          <cell r="B153" t="str">
            <v>SERVIPART LUPERON SRL</v>
          </cell>
        </row>
        <row r="154">
          <cell r="A154">
            <v>2110177</v>
          </cell>
          <cell r="B154" t="str">
            <v>MOTO MARITZA SRL</v>
          </cell>
        </row>
        <row r="155">
          <cell r="A155">
            <v>2110178</v>
          </cell>
          <cell r="B155" t="str">
            <v>RAMIREZ &amp; MOJICA</v>
          </cell>
        </row>
        <row r="156">
          <cell r="A156">
            <v>2110179</v>
          </cell>
          <cell r="B156" t="str">
            <v>COMPU-OFFICE DOMINICANA</v>
          </cell>
        </row>
        <row r="157">
          <cell r="A157">
            <v>2110180</v>
          </cell>
          <cell r="B157" t="str">
            <v>PROVESOL PROVEEDORES DE SOLUCIONES SRL</v>
          </cell>
        </row>
        <row r="158">
          <cell r="A158">
            <v>2110181</v>
          </cell>
          <cell r="B158" t="str">
            <v>LUIS ALBERTO PERDOMO</v>
          </cell>
        </row>
        <row r="159">
          <cell r="A159">
            <v>2110182</v>
          </cell>
          <cell r="B159" t="str">
            <v>ROGER LEON SANCHEZ</v>
          </cell>
        </row>
        <row r="160">
          <cell r="A160">
            <v>2110183</v>
          </cell>
          <cell r="B160" t="str">
            <v>SERVITECH ZAPATA SRL</v>
          </cell>
        </row>
        <row r="161">
          <cell r="A161">
            <v>2110184</v>
          </cell>
          <cell r="B161" t="str">
            <v>SOLUCIONES TECNOLOGICAS INTEGRALES</v>
          </cell>
        </row>
        <row r="162">
          <cell r="A162">
            <v>2110185</v>
          </cell>
          <cell r="B162" t="str">
            <v>KOOR CARIBE SRL</v>
          </cell>
        </row>
        <row r="163">
          <cell r="A163">
            <v>2110186</v>
          </cell>
          <cell r="B163" t="str">
            <v>DEIVI RAMON BEATO</v>
          </cell>
        </row>
        <row r="164">
          <cell r="A164">
            <v>2110187</v>
          </cell>
          <cell r="B164" t="str">
            <v>GHANEM SRL</v>
          </cell>
        </row>
        <row r="165">
          <cell r="A165">
            <v>2110188</v>
          </cell>
          <cell r="B165" t="str">
            <v>PADRON OFFICE SUPPLY</v>
          </cell>
        </row>
        <row r="166">
          <cell r="A166">
            <v>2110189</v>
          </cell>
          <cell r="B166" t="str">
            <v>BDC SERRALLES SRL</v>
          </cell>
        </row>
        <row r="167">
          <cell r="A167">
            <v>2110190</v>
          </cell>
          <cell r="B167" t="str">
            <v>BDO ESENFA SRL</v>
          </cell>
        </row>
        <row r="168">
          <cell r="A168">
            <v>2110191</v>
          </cell>
          <cell r="B168" t="str">
            <v>BAROLI TECHNOLOGIES SRL</v>
          </cell>
        </row>
        <row r="169">
          <cell r="A169">
            <v>2110192</v>
          </cell>
          <cell r="B169" t="str">
            <v>IMPRENTA AMIGO DEL HOGAR</v>
          </cell>
        </row>
        <row r="170">
          <cell r="A170">
            <v>2110193</v>
          </cell>
          <cell r="B170" t="str">
            <v>LOS HIDALGOS S A S</v>
          </cell>
        </row>
        <row r="171">
          <cell r="A171">
            <v>2110194</v>
          </cell>
          <cell r="B171" t="str">
            <v>BONCHECITOS</v>
          </cell>
        </row>
        <row r="172">
          <cell r="A172">
            <v>2110195</v>
          </cell>
          <cell r="B172" t="str">
            <v>FRANCISCA M. CESPEDES LORA</v>
          </cell>
        </row>
        <row r="173">
          <cell r="A173">
            <v>2110196</v>
          </cell>
          <cell r="B173" t="str">
            <v>LABORATORIO Y SERVICIOS DIESEL G&amp;E</v>
          </cell>
        </row>
        <row r="174">
          <cell r="A174">
            <v>2110197</v>
          </cell>
          <cell r="B174" t="str">
            <v>COVOMESA SRL</v>
          </cell>
        </row>
        <row r="175">
          <cell r="A175">
            <v>2110198</v>
          </cell>
          <cell r="B175" t="str">
            <v>CXP DEPOSITOS, ERROR EN CUENTA</v>
          </cell>
        </row>
        <row r="176">
          <cell r="A176">
            <v>2110199</v>
          </cell>
          <cell r="B176" t="str">
            <v>ISLA DOMINICANA DE PETROLEO CORP</v>
          </cell>
        </row>
        <row r="177">
          <cell r="A177">
            <v>2110200</v>
          </cell>
          <cell r="B177" t="str">
            <v>MJP PROMOTION GROUP SRL</v>
          </cell>
        </row>
        <row r="178">
          <cell r="A178">
            <v>2110201</v>
          </cell>
          <cell r="B178" t="str">
            <v>TURISTRANS</v>
          </cell>
        </row>
        <row r="179">
          <cell r="A179">
            <v>2110202</v>
          </cell>
          <cell r="B179" t="str">
            <v>MERCANTIL RAMI SRL</v>
          </cell>
        </row>
        <row r="180">
          <cell r="A180">
            <v>2110203</v>
          </cell>
          <cell r="B180" t="str">
            <v>MERVIN FRANK CABRAL DE LA CRUZ</v>
          </cell>
        </row>
        <row r="181">
          <cell r="A181">
            <v>2110204</v>
          </cell>
          <cell r="B181" t="str">
            <v>SERVICIOS CONTRA INCENDIOS RODRIGUEZ SRL</v>
          </cell>
        </row>
        <row r="182">
          <cell r="A182">
            <v>2110205</v>
          </cell>
          <cell r="B182" t="str">
            <v>HYLSA</v>
          </cell>
        </row>
        <row r="183">
          <cell r="A183">
            <v>2110206</v>
          </cell>
          <cell r="B183" t="str">
            <v>PREVENTIONART J &amp; C</v>
          </cell>
        </row>
        <row r="184">
          <cell r="A184">
            <v>2110207</v>
          </cell>
          <cell r="B184" t="str">
            <v>MARCOS STARLIN HERNARDEZ</v>
          </cell>
        </row>
        <row r="185">
          <cell r="A185">
            <v>2110208</v>
          </cell>
          <cell r="B185" t="str">
            <v>BANDERAS GLOBALES</v>
          </cell>
        </row>
        <row r="186">
          <cell r="A186">
            <v>2110209</v>
          </cell>
          <cell r="B186" t="str">
            <v>VIAMAR S A</v>
          </cell>
        </row>
        <row r="187">
          <cell r="A187">
            <v>2110210</v>
          </cell>
          <cell r="B187" t="str">
            <v>BARNA MANAGEMENT SCHOOL</v>
          </cell>
        </row>
        <row r="188">
          <cell r="A188">
            <v>2110211</v>
          </cell>
          <cell r="B188" t="str">
            <v>SOLANO LARA SOLUCIONES DIVERSAS SRL</v>
          </cell>
        </row>
        <row r="189">
          <cell r="A189">
            <v>2110212</v>
          </cell>
          <cell r="B189" t="str">
            <v>FR MULTISERVICIOS</v>
          </cell>
        </row>
        <row r="190">
          <cell r="A190">
            <v>2110213</v>
          </cell>
          <cell r="B190" t="str">
            <v>LA PROMOTECA RD SRL</v>
          </cell>
        </row>
        <row r="191">
          <cell r="A191">
            <v>2110214</v>
          </cell>
          <cell r="B191" t="str">
            <v>JULIO ANDRES VIDAL VILLA</v>
          </cell>
        </row>
        <row r="192">
          <cell r="A192">
            <v>2110215</v>
          </cell>
          <cell r="B192" t="str">
            <v>RECREA ENTERTAINMENT SRL</v>
          </cell>
        </row>
        <row r="193">
          <cell r="A193">
            <v>2110216</v>
          </cell>
          <cell r="B193" t="str">
            <v>MULTIGRABADO</v>
          </cell>
        </row>
        <row r="194">
          <cell r="A194">
            <v>2110217</v>
          </cell>
          <cell r="B194" t="str">
            <v>WENDYS MUEBLES SRL</v>
          </cell>
        </row>
        <row r="195">
          <cell r="A195">
            <v>2110218</v>
          </cell>
          <cell r="B195" t="str">
            <v>YRISCUEVAS</v>
          </cell>
        </row>
        <row r="196">
          <cell r="A196">
            <v>2110219</v>
          </cell>
          <cell r="B196" t="str">
            <v>SISTEMAS Y DESAROLLO DE MULTIFUNCIONALES SRL</v>
          </cell>
        </row>
        <row r="197">
          <cell r="A197">
            <v>2110220</v>
          </cell>
          <cell r="B197" t="str">
            <v>SIGMATEC</v>
          </cell>
        </row>
        <row r="198">
          <cell r="A198">
            <v>2110221</v>
          </cell>
          <cell r="B198" t="str">
            <v>LEON MORA ADAMES</v>
          </cell>
        </row>
        <row r="199">
          <cell r="A199">
            <v>2110222</v>
          </cell>
          <cell r="B199" t="str">
            <v>SOLANLLY VARGAS</v>
          </cell>
        </row>
        <row r="200">
          <cell r="A200">
            <v>2110223</v>
          </cell>
          <cell r="B200" t="str">
            <v>GARENA SRL</v>
          </cell>
        </row>
        <row r="201">
          <cell r="A201">
            <v>2110224</v>
          </cell>
          <cell r="B201" t="str">
            <v>AVENGELY</v>
          </cell>
        </row>
        <row r="202">
          <cell r="A202">
            <v>2110225</v>
          </cell>
          <cell r="B202" t="str">
            <v>INVERSIONES SANFRA SRL</v>
          </cell>
        </row>
        <row r="203">
          <cell r="A203">
            <v>2110226</v>
          </cell>
          <cell r="B203" t="str">
            <v>DIVINET</v>
          </cell>
        </row>
        <row r="204">
          <cell r="A204">
            <v>2110227</v>
          </cell>
          <cell r="B204" t="str">
            <v>OFFITEK SRL</v>
          </cell>
        </row>
        <row r="205">
          <cell r="A205">
            <v>2110228</v>
          </cell>
          <cell r="B205" t="str">
            <v>ASOCIACION DOM. DE PRODUCTORES DE LECHE</v>
          </cell>
        </row>
        <row r="206">
          <cell r="A206">
            <v>2110229</v>
          </cell>
          <cell r="B206" t="str">
            <v>FLOW SRL</v>
          </cell>
        </row>
        <row r="207">
          <cell r="A207">
            <v>2110230</v>
          </cell>
          <cell r="B207" t="str">
            <v>SEGUROS FUNERARIOS (INAVI)</v>
          </cell>
        </row>
        <row r="208">
          <cell r="A208">
            <v>2110231</v>
          </cell>
          <cell r="B208" t="str">
            <v>QUICK PRINT</v>
          </cell>
        </row>
        <row r="209">
          <cell r="A209">
            <v>2110232</v>
          </cell>
          <cell r="B209" t="str">
            <v>DIGITAL BUSINESS GROUP DBG SRL</v>
          </cell>
        </row>
        <row r="210">
          <cell r="A210">
            <v>2110233</v>
          </cell>
          <cell r="B210" t="str">
            <v>ACTUALIDADES SRL</v>
          </cell>
        </row>
        <row r="211">
          <cell r="A211">
            <v>2110234</v>
          </cell>
          <cell r="B211" t="str">
            <v>INTERDECO</v>
          </cell>
        </row>
        <row r="212">
          <cell r="A212">
            <v>2110235</v>
          </cell>
          <cell r="B212" t="str">
            <v>FATIMA DE LOS SANTOS</v>
          </cell>
        </row>
        <row r="213">
          <cell r="A213">
            <v>2110236</v>
          </cell>
          <cell r="B213" t="str">
            <v>RAFAEL LIBRADO GONZALEZ</v>
          </cell>
        </row>
        <row r="214">
          <cell r="A214">
            <v>2110237</v>
          </cell>
          <cell r="B214" t="str">
            <v>NESTINA CONTRERAS</v>
          </cell>
        </row>
        <row r="215">
          <cell r="A215">
            <v>2110238</v>
          </cell>
          <cell r="B215" t="str">
            <v>ALBERTO VELOZ</v>
          </cell>
        </row>
        <row r="216">
          <cell r="A216">
            <v>2110239</v>
          </cell>
          <cell r="B216" t="str">
            <v>JULIO ANTONIO RODRIGUEZ</v>
          </cell>
        </row>
        <row r="217">
          <cell r="A217">
            <v>2110240</v>
          </cell>
          <cell r="B217" t="str">
            <v>RAFAEL HOLGUIN</v>
          </cell>
        </row>
        <row r="218">
          <cell r="A218">
            <v>2110241</v>
          </cell>
          <cell r="B218" t="str">
            <v>CELESTE ARIAS</v>
          </cell>
        </row>
        <row r="219">
          <cell r="A219">
            <v>2110242</v>
          </cell>
          <cell r="B219" t="str">
            <v>EDUARD YORDANY HEREDIA</v>
          </cell>
        </row>
        <row r="220">
          <cell r="A220">
            <v>2110243</v>
          </cell>
          <cell r="B220" t="str">
            <v>ERNESTO RAFAEL SORIANO</v>
          </cell>
        </row>
        <row r="221">
          <cell r="A221">
            <v>2110244</v>
          </cell>
          <cell r="B221" t="str">
            <v>CARMELINA HERNANDEZ BOBONAGUA</v>
          </cell>
        </row>
        <row r="222">
          <cell r="A222">
            <v>2110245</v>
          </cell>
          <cell r="B222" t="str">
            <v>MILENA TOURS</v>
          </cell>
        </row>
        <row r="223">
          <cell r="A223">
            <v>2110246</v>
          </cell>
          <cell r="B223" t="str">
            <v>ESPOQUISA</v>
          </cell>
        </row>
        <row r="224">
          <cell r="A224">
            <v>2110247</v>
          </cell>
          <cell r="B224" t="str">
            <v>IMPRESIONES ODETH</v>
          </cell>
        </row>
        <row r="225">
          <cell r="A225">
            <v>2110248</v>
          </cell>
          <cell r="B225" t="str">
            <v>MUÑOZ CONCEPTO MOBILIARIO S.R.L</v>
          </cell>
        </row>
        <row r="226">
          <cell r="A226">
            <v>2110249</v>
          </cell>
          <cell r="B226" t="str">
            <v>LEON G</v>
          </cell>
        </row>
        <row r="227">
          <cell r="A227">
            <v>2110250</v>
          </cell>
          <cell r="B227" t="str">
            <v>VIATICOS DENTRO DEL PAIS POR PAGAR</v>
          </cell>
        </row>
        <row r="228">
          <cell r="A228">
            <v>2110251</v>
          </cell>
          <cell r="B228" t="str">
            <v>FRIO MAX S.R.L</v>
          </cell>
        </row>
        <row r="229">
          <cell r="A229">
            <v>2110252</v>
          </cell>
          <cell r="B229" t="str">
            <v>INVERSIONES DELECA, S.R.L</v>
          </cell>
        </row>
        <row r="230">
          <cell r="A230">
            <v>2110253</v>
          </cell>
          <cell r="B230" t="str">
            <v>E &amp; G UNIVERSAL PROMOTION SRL</v>
          </cell>
        </row>
        <row r="231">
          <cell r="A231">
            <v>2110254</v>
          </cell>
          <cell r="B231" t="str">
            <v>CARIBBEAN</v>
          </cell>
        </row>
        <row r="232">
          <cell r="A232">
            <v>2110255</v>
          </cell>
          <cell r="B232" t="str">
            <v>DUBAMED</v>
          </cell>
        </row>
        <row r="233">
          <cell r="A233">
            <v>2110256</v>
          </cell>
          <cell r="B233" t="str">
            <v>OFICINA DE CUSTODIO Y ADM DE BIENES INCAUTADOS Y DECOMISADOS</v>
          </cell>
        </row>
        <row r="234">
          <cell r="A234">
            <v>2110257</v>
          </cell>
          <cell r="B234" t="str">
            <v>INVERSIONES RODRIGUEZ VALENZUELA SRL</v>
          </cell>
        </row>
        <row r="235">
          <cell r="A235">
            <v>2110258</v>
          </cell>
          <cell r="B235" t="str">
            <v xml:space="preserve">SUFERDOM SRL </v>
          </cell>
        </row>
        <row r="236">
          <cell r="A236">
            <v>2110259</v>
          </cell>
          <cell r="B236" t="str">
            <v>INVERSIONES TEJEDA VALERA FD SRL</v>
          </cell>
        </row>
        <row r="237">
          <cell r="A237">
            <v>2110260</v>
          </cell>
          <cell r="B237" t="str">
            <v>SOLDIER ELECTRONIC SECURITY SES</v>
          </cell>
        </row>
        <row r="238">
          <cell r="A238">
            <v>2110261</v>
          </cell>
          <cell r="B238" t="str">
            <v>DOS GARCIA SRL</v>
          </cell>
        </row>
        <row r="239">
          <cell r="A239">
            <v>2110262</v>
          </cell>
          <cell r="B239" t="str">
            <v>INSTITUTO POSTAL DOMINICANO</v>
          </cell>
        </row>
        <row r="240">
          <cell r="A240">
            <v>2110263</v>
          </cell>
          <cell r="B240" t="str">
            <v xml:space="preserve">BOTANIC GARDENS CONSERVATION INTERNATIONAL </v>
          </cell>
        </row>
        <row r="241">
          <cell r="A241">
            <v>2110264</v>
          </cell>
          <cell r="B241" t="str">
            <v xml:space="preserve">MELIORA RESTAURANT &amp; BISTRO </v>
          </cell>
        </row>
        <row r="242">
          <cell r="A242">
            <v>2110265</v>
          </cell>
          <cell r="B242" t="str">
            <v>IRMA PEÑA</v>
          </cell>
        </row>
        <row r="243">
          <cell r="A243">
            <v>2110266</v>
          </cell>
          <cell r="B243" t="str">
            <v>FELISANDRO PEREZ</v>
          </cell>
        </row>
        <row r="244">
          <cell r="A244">
            <v>2110267</v>
          </cell>
          <cell r="B244" t="str">
            <v>PEDRO SUAREZ</v>
          </cell>
        </row>
        <row r="245">
          <cell r="A245">
            <v>2110268</v>
          </cell>
          <cell r="B245" t="str">
            <v>COMERCIAL PEREZ LUCIANO</v>
          </cell>
        </row>
        <row r="246">
          <cell r="A246">
            <v>2110269</v>
          </cell>
          <cell r="B246" t="str">
            <v>MC MAWREN COMERCIAL</v>
          </cell>
        </row>
        <row r="248">
          <cell r="A248">
            <v>21102</v>
          </cell>
          <cell r="B248" t="str">
            <v>ACREEDORES</v>
          </cell>
        </row>
        <row r="249">
          <cell r="A249">
            <v>212</v>
          </cell>
          <cell r="B249" t="str">
            <v>IMPUESTOS POR PAGAR</v>
          </cell>
        </row>
        <row r="250">
          <cell r="A250">
            <v>21201</v>
          </cell>
          <cell r="B250" t="str">
            <v>RETENCIONES DE 5% ISR</v>
          </cell>
        </row>
        <row r="251">
          <cell r="A251">
            <v>21202</v>
          </cell>
          <cell r="B251" t="str">
            <v>RETENSIONES DE 10% ISR</v>
          </cell>
        </row>
        <row r="252">
          <cell r="A252">
            <v>21203</v>
          </cell>
          <cell r="B252" t="str">
            <v>RETENCION DE ITBIS</v>
          </cell>
        </row>
        <row r="253">
          <cell r="A253">
            <v>21204</v>
          </cell>
          <cell r="B253" t="str">
            <v>RETENSIONES SOBRE SALARIO</v>
          </cell>
        </row>
        <row r="254">
          <cell r="A254">
            <v>2120401</v>
          </cell>
          <cell r="B254" t="str">
            <v>RETENCION EMPLEADOS SFS</v>
          </cell>
        </row>
        <row r="255">
          <cell r="A255">
            <v>2120402</v>
          </cell>
          <cell r="B255" t="str">
            <v>RETENCION EMPLEADOS AFP</v>
          </cell>
        </row>
        <row r="256">
          <cell r="A256">
            <v>2120403</v>
          </cell>
          <cell r="B256" t="str">
            <v>COLECTOR CONTRIBUCIONES AL INAVI</v>
          </cell>
        </row>
        <row r="257">
          <cell r="A257">
            <v>2120404</v>
          </cell>
          <cell r="B257" t="str">
            <v>ISR EMPLEADOS POR PAGAR</v>
          </cell>
        </row>
        <row r="258">
          <cell r="A258">
            <v>213</v>
          </cell>
          <cell r="B258" t="str">
            <v>GASTOS ACUMULADOS X PAGAR</v>
          </cell>
        </row>
        <row r="259">
          <cell r="A259">
            <v>21301</v>
          </cell>
          <cell r="B259" t="str">
            <v>APORTE PATRONAL INNS 15%</v>
          </cell>
        </row>
        <row r="260">
          <cell r="A260">
            <v>21302</v>
          </cell>
          <cell r="B260" t="str">
            <v>INATEC</v>
          </cell>
        </row>
        <row r="261">
          <cell r="A261">
            <v>21303</v>
          </cell>
          <cell r="B261" t="str">
            <v xml:space="preserve">SUELDO </v>
          </cell>
        </row>
        <row r="262">
          <cell r="A262">
            <v>21304</v>
          </cell>
          <cell r="B262" t="str">
            <v>VACACIONES POR PAGAR</v>
          </cell>
        </row>
        <row r="263">
          <cell r="A263">
            <v>21305</v>
          </cell>
          <cell r="B263" t="str">
            <v>TRECEAVO MES</v>
          </cell>
        </row>
        <row r="264">
          <cell r="A264">
            <v>21306</v>
          </cell>
          <cell r="B264" t="str">
            <v>INDEMNIZACION</v>
          </cell>
        </row>
        <row r="265">
          <cell r="A265">
            <v>21307</v>
          </cell>
          <cell r="B265" t="str">
            <v>HORAS EXTRAS</v>
          </cell>
        </row>
        <row r="266">
          <cell r="A266">
            <v>21308</v>
          </cell>
          <cell r="B266" t="str">
            <v>CONTRIBUCIÓN AL SEGURO DE SALUD POR PAGAR</v>
          </cell>
        </row>
        <row r="267">
          <cell r="A267">
            <v>21309</v>
          </cell>
          <cell r="B267" t="str">
            <v>CONTRIBUCIÓN AL SEGURO DE PENSIONES POR PAGAR</v>
          </cell>
        </row>
        <row r="268">
          <cell r="A268">
            <v>21310</v>
          </cell>
          <cell r="B268" t="str">
            <v>CONTRIBUCIÓN AL SEGURO DE RIESGO LABORAL POR PAGAR</v>
          </cell>
        </row>
        <row r="269">
          <cell r="A269">
            <v>21311</v>
          </cell>
          <cell r="B269" t="str">
            <v>INCENTIVO POR RENDIMIENTO INDIVIDUAL POR PAGAR</v>
          </cell>
        </row>
        <row r="270">
          <cell r="A270">
            <v>21312</v>
          </cell>
          <cell r="B270" t="str">
            <v>SUELDO 13 POR PAGAR</v>
          </cell>
        </row>
        <row r="271">
          <cell r="A271">
            <v>21313</v>
          </cell>
          <cell r="B271" t="str">
            <v>BONO POR CUMPLIMIENTO DE INDICADORES DEL MAP</v>
          </cell>
        </row>
        <row r="272">
          <cell r="A272">
            <v>21314</v>
          </cell>
          <cell r="B272" t="str">
            <v>COMPENSACION DE TRANSP. POR  PAGAR</v>
          </cell>
        </row>
        <row r="273">
          <cell r="A273">
            <v>21315</v>
          </cell>
          <cell r="B273" t="str">
            <v>SERVICIO DE SEGURIDAD POR PAGAR</v>
          </cell>
        </row>
        <row r="274">
          <cell r="A274">
            <v>21316</v>
          </cell>
          <cell r="B274" t="str">
            <v>BONO POR DESEMPEÑO DE CARRERA</v>
          </cell>
        </row>
        <row r="275">
          <cell r="A275">
            <v>21317</v>
          </cell>
          <cell r="B275" t="str">
            <v>PASANTIA Y GRAIFICACIONES POR PAGAR</v>
          </cell>
        </row>
        <row r="277">
          <cell r="A277">
            <v>214</v>
          </cell>
          <cell r="B277" t="str">
            <v>DEPOSITOS DEL PUBLICO</v>
          </cell>
        </row>
        <row r="278">
          <cell r="A278">
            <v>21401</v>
          </cell>
          <cell r="B278" t="str">
            <v>FIANZAS O DEPOSITOS</v>
          </cell>
        </row>
        <row r="279">
          <cell r="A279">
            <v>21402</v>
          </cell>
          <cell r="B279" t="str">
            <v>COOPERATIVA COOPEJABONA</v>
          </cell>
        </row>
        <row r="280">
          <cell r="A280">
            <v>21499</v>
          </cell>
          <cell r="B280" t="str">
            <v>DEPOSITOS AMEX</v>
          </cell>
        </row>
        <row r="281">
          <cell r="A281">
            <v>22</v>
          </cell>
          <cell r="B281" t="str">
            <v>PASIVOS NO CIRCULANTES</v>
          </cell>
        </row>
        <row r="282">
          <cell r="A282">
            <v>221</v>
          </cell>
          <cell r="B282" t="str">
            <v>CUENTAS X PAGAR A L/P</v>
          </cell>
        </row>
        <row r="283">
          <cell r="A283">
            <v>22101</v>
          </cell>
          <cell r="B283" t="str">
            <v>PRESTAMO BANPRO A L/P</v>
          </cell>
        </row>
        <row r="284">
          <cell r="A284">
            <v>22102</v>
          </cell>
          <cell r="B284" t="str">
            <v>PRESTAMO PANAPANA L/P</v>
          </cell>
        </row>
        <row r="285">
          <cell r="A285">
            <v>3</v>
          </cell>
          <cell r="B285" t="str">
            <v>PATRIMONIO</v>
          </cell>
        </row>
        <row r="286">
          <cell r="A286">
            <v>31</v>
          </cell>
          <cell r="B286" t="str">
            <v>PATRIMONIO NETO</v>
          </cell>
        </row>
        <row r="287">
          <cell r="A287">
            <v>311</v>
          </cell>
          <cell r="B287" t="str">
            <v>CAPITAL SUSCRITO</v>
          </cell>
        </row>
        <row r="288">
          <cell r="A288">
            <v>31101</v>
          </cell>
          <cell r="B288" t="str">
            <v xml:space="preserve">CAPITAL </v>
          </cell>
        </row>
        <row r="289">
          <cell r="A289">
            <v>31102</v>
          </cell>
          <cell r="B289" t="str">
            <v>AJUSTES AÑOS ANTERIORES</v>
          </cell>
        </row>
        <row r="290">
          <cell r="A290">
            <v>31103</v>
          </cell>
          <cell r="B290" t="str">
            <v>AJUSTES EN EL PERIODO</v>
          </cell>
        </row>
        <row r="291">
          <cell r="A291">
            <v>312</v>
          </cell>
          <cell r="B291" t="str">
            <v>RESERVAS</v>
          </cell>
        </row>
        <row r="292">
          <cell r="A292">
            <v>31201</v>
          </cell>
          <cell r="B292" t="str">
            <v>RESERVA LEGAL</v>
          </cell>
        </row>
        <row r="293">
          <cell r="A293">
            <v>31202</v>
          </cell>
          <cell r="B293" t="str">
            <v>OTRAS RESERVAS</v>
          </cell>
        </row>
        <row r="294">
          <cell r="A294">
            <v>313</v>
          </cell>
          <cell r="B294" t="str">
            <v>UTILIDADES/PERDIDAS ACUMUL.</v>
          </cell>
        </row>
        <row r="295">
          <cell r="A295">
            <v>31301</v>
          </cell>
          <cell r="B295" t="str">
            <v>UTIL/PERD ACUM EJERC ANT.</v>
          </cell>
        </row>
        <row r="296">
          <cell r="A296">
            <v>31302</v>
          </cell>
          <cell r="B296" t="str">
            <v>RESULTADO PRESENTE EJERC.</v>
          </cell>
        </row>
        <row r="297">
          <cell r="A297">
            <v>31303</v>
          </cell>
          <cell r="B297" t="str">
            <v>AJUSTES DEL PERIODO</v>
          </cell>
        </row>
        <row r="298">
          <cell r="A298">
            <v>4</v>
          </cell>
          <cell r="B298" t="str">
            <v>INGRESOS</v>
          </cell>
        </row>
        <row r="299">
          <cell r="A299">
            <v>41</v>
          </cell>
          <cell r="B299" t="str">
            <v>INGRESOS OPERACIONALES</v>
          </cell>
        </row>
        <row r="300">
          <cell r="A300">
            <v>411</v>
          </cell>
          <cell r="B300" t="str">
            <v>INGRESOS POR VENTAS</v>
          </cell>
        </row>
        <row r="301">
          <cell r="A301">
            <v>41101</v>
          </cell>
          <cell r="B301" t="str">
            <v>VENTAS AL CONTADO</v>
          </cell>
        </row>
        <row r="302">
          <cell r="A302">
            <v>4110101</v>
          </cell>
          <cell r="B302" t="str">
            <v>VENTA MERCANCIA DEL ESTADO</v>
          </cell>
        </row>
        <row r="303">
          <cell r="A303">
            <v>4110102</v>
          </cell>
          <cell r="B303" t="str">
            <v>VENTA SERVICIO DEL ESTADO</v>
          </cell>
        </row>
        <row r="304">
          <cell r="A304">
            <v>4110103</v>
          </cell>
          <cell r="B304" t="str">
            <v>RENTA DE LA PROPIEDAD</v>
          </cell>
        </row>
        <row r="305">
          <cell r="A305">
            <v>41102</v>
          </cell>
          <cell r="B305" t="str">
            <v>VENTAS AL CREDITO</v>
          </cell>
        </row>
        <row r="306">
          <cell r="A306">
            <v>4110201</v>
          </cell>
          <cell r="B306" t="str">
            <v>VENTAS TIENDA ZOMBIA</v>
          </cell>
        </row>
        <row r="307">
          <cell r="A307">
            <v>4110202</v>
          </cell>
          <cell r="B307" t="str">
            <v>VENTAS DEL VIVERO</v>
          </cell>
        </row>
        <row r="308">
          <cell r="A308">
            <v>4110203</v>
          </cell>
          <cell r="B308" t="str">
            <v>ALQUILERES</v>
          </cell>
        </row>
        <row r="309">
          <cell r="A309">
            <v>4110204</v>
          </cell>
          <cell r="B309" t="str">
            <v>PROYECTO,ACUERDO,CONVENIO Y LABOR SOCIAL</v>
          </cell>
        </row>
        <row r="310">
          <cell r="A310">
            <v>412</v>
          </cell>
          <cell r="B310" t="str">
            <v>TRANSFERENCIAS</v>
          </cell>
        </row>
        <row r="311">
          <cell r="A311">
            <v>41201</v>
          </cell>
          <cell r="B311" t="str">
            <v>TRANSFERENCIAS DEL GOBIERNO</v>
          </cell>
        </row>
        <row r="312">
          <cell r="A312">
            <v>41202</v>
          </cell>
          <cell r="B312" t="str">
            <v>OTRAS TRANSFERENCIAS</v>
          </cell>
        </row>
        <row r="313">
          <cell r="A313">
            <v>413</v>
          </cell>
          <cell r="B313" t="str">
            <v>INGRESOS DIVERSOS</v>
          </cell>
        </row>
        <row r="314">
          <cell r="A314">
            <v>41301</v>
          </cell>
          <cell r="B314" t="str">
            <v>RECARGOS</v>
          </cell>
        </row>
        <row r="315">
          <cell r="A315">
            <v>41302</v>
          </cell>
          <cell r="B315" t="str">
            <v>MULTAS</v>
          </cell>
        </row>
        <row r="316">
          <cell r="A316">
            <v>41303</v>
          </cell>
          <cell r="B316" t="str">
            <v>OTROS INGRESOS</v>
          </cell>
        </row>
        <row r="317">
          <cell r="A317">
            <v>2</v>
          </cell>
          <cell r="B317" t="str">
            <v>GASTOS</v>
          </cell>
        </row>
        <row r="318">
          <cell r="A318">
            <v>21</v>
          </cell>
          <cell r="B318" t="str">
            <v>REMUNERACIONES Y CONTRIBUCIONES</v>
          </cell>
        </row>
        <row r="319">
          <cell r="A319">
            <v>211</v>
          </cell>
          <cell r="B319" t="str">
            <v>REMUNERACIONES</v>
          </cell>
        </row>
        <row r="320">
          <cell r="A320">
            <v>2111</v>
          </cell>
          <cell r="B320" t="str">
            <v>Remuneraciones al personal fijo</v>
          </cell>
        </row>
        <row r="321">
          <cell r="A321">
            <v>211101</v>
          </cell>
          <cell r="B321" t="str">
            <v>Sueldos a empleados fijos</v>
          </cell>
        </row>
        <row r="322">
          <cell r="A322">
            <v>211102</v>
          </cell>
          <cell r="B322" t="str">
            <v>Sueldos a médicos</v>
          </cell>
        </row>
        <row r="323">
          <cell r="A323">
            <v>211103</v>
          </cell>
          <cell r="B323" t="str">
            <v>Ascensos a militares</v>
          </cell>
        </row>
        <row r="324">
          <cell r="A324">
            <v>211104</v>
          </cell>
          <cell r="B324" t="str">
            <v>Nuevas plazas maestros</v>
          </cell>
        </row>
        <row r="325">
          <cell r="A325">
            <v>211105</v>
          </cell>
          <cell r="B325" t="str">
            <v>Incentivos y escalafón</v>
          </cell>
        </row>
        <row r="326">
          <cell r="A326">
            <v>211106</v>
          </cell>
          <cell r="B326" t="str">
            <v>Nuevas plazas a médicos</v>
          </cell>
        </row>
        <row r="327">
          <cell r="A327">
            <v>211107</v>
          </cell>
          <cell r="B327" t="str">
            <v>Sueldo fijo por rango</v>
          </cell>
        </row>
        <row r="328">
          <cell r="A328">
            <v>211108</v>
          </cell>
          <cell r="B328" t="str">
            <v>Sueldos fijos a docentes</v>
          </cell>
        </row>
        <row r="329">
          <cell r="A329">
            <v>211109</v>
          </cell>
          <cell r="B329" t="str">
            <v>Sueldos fijos a docentes en labor administrativa</v>
          </cell>
        </row>
        <row r="330">
          <cell r="A330">
            <v>211110</v>
          </cell>
          <cell r="B330" t="str">
            <v>Sueldos fijos a personal docente en proceso de habilitac</v>
          </cell>
        </row>
        <row r="331">
          <cell r="A331">
            <v>211111</v>
          </cell>
          <cell r="B331" t="str">
            <v>Sueldos fijos a docentes bajo acuerdo de cogestión</v>
          </cell>
        </row>
        <row r="332">
          <cell r="A332">
            <v>211112</v>
          </cell>
          <cell r="B332" t="str">
            <v>Sueldo fijo por cargo a personal militar y policial</v>
          </cell>
        </row>
        <row r="333">
          <cell r="A333">
            <v>211113</v>
          </cell>
          <cell r="B333" t="str">
            <v>Nuevo ingreso de militares y policías</v>
          </cell>
        </row>
        <row r="334">
          <cell r="A334">
            <v>2112</v>
          </cell>
          <cell r="B334" t="str">
            <v>Remuneraciones al personal con carácter temporal</v>
          </cell>
        </row>
        <row r="335">
          <cell r="A335">
            <v>211201</v>
          </cell>
          <cell r="B335" t="str">
            <v>Personal igualado Deshabilitado</v>
          </cell>
        </row>
        <row r="336">
          <cell r="A336">
            <v>211202</v>
          </cell>
          <cell r="B336" t="str">
            <v>Sueldos de personal nominal Deshabilitado</v>
          </cell>
        </row>
        <row r="337">
          <cell r="A337">
            <v>211203</v>
          </cell>
          <cell r="B337" t="str">
            <v>SUPLENCIA</v>
          </cell>
        </row>
        <row r="338">
          <cell r="A338">
            <v>211204</v>
          </cell>
          <cell r="B338" t="str">
            <v>Personal de servicios especiales</v>
          </cell>
        </row>
        <row r="339">
          <cell r="A339">
            <v>211205</v>
          </cell>
          <cell r="B339" t="str">
            <v>Periodo probatorio de ingreso a carrera</v>
          </cell>
        </row>
        <row r="340">
          <cell r="A340">
            <v>211206</v>
          </cell>
          <cell r="B340" t="str">
            <v>Jornales</v>
          </cell>
        </row>
        <row r="341">
          <cell r="A341">
            <v>211207</v>
          </cell>
          <cell r="B341" t="str">
            <v>Sobrejornales Deshabilitado</v>
          </cell>
        </row>
        <row r="342">
          <cell r="A342">
            <v>211208</v>
          </cell>
          <cell r="B342" t="str">
            <v>Empleados temporales</v>
          </cell>
        </row>
        <row r="343">
          <cell r="A343">
            <v>211209</v>
          </cell>
          <cell r="B343" t="str">
            <v>Personal de carácter eventual</v>
          </cell>
        </row>
        <row r="344">
          <cell r="A344">
            <v>211210</v>
          </cell>
          <cell r="B344" t="str">
            <v>Personal temporal en cargos de carrera Deshabilitado</v>
          </cell>
        </row>
        <row r="345">
          <cell r="A345">
            <v>211211</v>
          </cell>
          <cell r="B345" t="str">
            <v>Interinato</v>
          </cell>
        </row>
        <row r="346">
          <cell r="A346">
            <v>2113</v>
          </cell>
          <cell r="B346" t="str">
            <v>Sueldos al personal fijo en trámite de pensiones</v>
          </cell>
        </row>
        <row r="347">
          <cell r="A347">
            <v>211301</v>
          </cell>
          <cell r="B347" t="str">
            <v>Sueldos al personal fijo en trámite de pensiones</v>
          </cell>
        </row>
        <row r="348">
          <cell r="A348">
            <v>2114</v>
          </cell>
          <cell r="B348" t="str">
            <v>Sueldo anual no.13</v>
          </cell>
        </row>
        <row r="349">
          <cell r="A349">
            <v>211401</v>
          </cell>
          <cell r="B349" t="str">
            <v>Sueldo Anual No. 13</v>
          </cell>
        </row>
        <row r="350">
          <cell r="A350">
            <v>2115</v>
          </cell>
          <cell r="B350" t="str">
            <v>Prestaciones económicas</v>
          </cell>
        </row>
        <row r="351">
          <cell r="A351">
            <v>211501</v>
          </cell>
          <cell r="B351" t="str">
            <v>Prestaciones económicas</v>
          </cell>
        </row>
        <row r="352">
          <cell r="A352">
            <v>211502</v>
          </cell>
          <cell r="B352" t="str">
            <v>Pago de porcentaje por desvinculación de cargo</v>
          </cell>
        </row>
        <row r="353">
          <cell r="A353">
            <v>211503</v>
          </cell>
          <cell r="B353" t="str">
            <v>Prestación laboral por desvinculación</v>
          </cell>
        </row>
        <row r="354">
          <cell r="A354">
            <v>211504</v>
          </cell>
          <cell r="B354" t="str">
            <v>PROPORCION DE VACACIONES NO DISFRUTADAS</v>
          </cell>
        </row>
        <row r="355">
          <cell r="A355">
            <v>2116</v>
          </cell>
          <cell r="B355" t="str">
            <v>Vacaciones</v>
          </cell>
        </row>
        <row r="356">
          <cell r="A356">
            <v>211601</v>
          </cell>
          <cell r="B356" t="str">
            <v>Vacaciones</v>
          </cell>
        </row>
        <row r="357">
          <cell r="A357">
            <v>212</v>
          </cell>
          <cell r="B357" t="str">
            <v>SOBRESUELDOS</v>
          </cell>
        </row>
        <row r="358">
          <cell r="A358">
            <v>2121</v>
          </cell>
          <cell r="B358" t="str">
            <v>Primas por antigüedad</v>
          </cell>
        </row>
        <row r="359">
          <cell r="A359">
            <v>212101</v>
          </cell>
          <cell r="B359" t="str">
            <v>Primas por antigüedad</v>
          </cell>
        </row>
        <row r="360">
          <cell r="A360">
            <v>2122</v>
          </cell>
          <cell r="B360" t="str">
            <v>Compensación</v>
          </cell>
        </row>
        <row r="361">
          <cell r="A361">
            <v>212201</v>
          </cell>
          <cell r="B361" t="str">
            <v>Compensación por gastos de alimentación</v>
          </cell>
        </row>
        <row r="362">
          <cell r="A362">
            <v>212202</v>
          </cell>
          <cell r="B362" t="str">
            <v>Compensación por horas extraordinarias Deshabilitado</v>
          </cell>
        </row>
        <row r="363">
          <cell r="A363">
            <v>212203</v>
          </cell>
          <cell r="B363" t="str">
            <v>PAGO DE HORAS EXTRAORDINARIAS</v>
          </cell>
        </row>
        <row r="364">
          <cell r="A364">
            <v>212204</v>
          </cell>
          <cell r="B364" t="str">
            <v>PRIMA DE TRASPORTE</v>
          </cell>
        </row>
        <row r="365">
          <cell r="A365">
            <v>212205</v>
          </cell>
          <cell r="B365" t="str">
            <v>COMPENSACION SERVICIO DE SEGURIDAD</v>
          </cell>
        </row>
        <row r="366">
          <cell r="A366">
            <v>212206</v>
          </cell>
          <cell r="B366" t="str">
            <v>INCENTIVO POR REDIMIENTO INDIVIDUAL</v>
          </cell>
        </row>
        <row r="367">
          <cell r="A367">
            <v>212207</v>
          </cell>
          <cell r="B367" t="str">
            <v>Compensación por distancia</v>
          </cell>
        </row>
        <row r="368">
          <cell r="A368">
            <v>212208</v>
          </cell>
          <cell r="B368" t="str">
            <v>Compensaciones especiales</v>
          </cell>
        </row>
        <row r="369">
          <cell r="A369">
            <v>212209</v>
          </cell>
          <cell r="B369" t="str">
            <v>Bono por desempeño a servidores de carrera</v>
          </cell>
        </row>
        <row r="370">
          <cell r="A370">
            <v>212210</v>
          </cell>
          <cell r="B370" t="str">
            <v>Compensación por cumplimiento de indicadores</v>
          </cell>
        </row>
        <row r="371">
          <cell r="A371">
            <v>212211</v>
          </cell>
          <cell r="B371" t="str">
            <v>Compensación servicio diplomático de militar en el exterior</v>
          </cell>
        </row>
        <row r="372">
          <cell r="A372">
            <v>212212</v>
          </cell>
          <cell r="B372" t="str">
            <v>Compensación por cargo al personal policial y militar</v>
          </cell>
        </row>
        <row r="373">
          <cell r="A373">
            <v>212213</v>
          </cell>
          <cell r="B373" t="str">
            <v>Incentivo por riesgo laboral al personal militar y policial</v>
          </cell>
        </row>
        <row r="374">
          <cell r="A374">
            <v>212214</v>
          </cell>
          <cell r="B374" t="str">
            <v>Compensación especial al personal militar y policial</v>
          </cell>
        </row>
        <row r="375">
          <cell r="A375">
            <v>212215</v>
          </cell>
          <cell r="B375" t="str">
            <v>Compensación extraordinaria anual</v>
          </cell>
        </row>
        <row r="376">
          <cell r="A376">
            <v>212216</v>
          </cell>
          <cell r="B376" t="str">
            <v>Incentivo por labor humanitaria</v>
          </cell>
        </row>
        <row r="377">
          <cell r="A377">
            <v>212217</v>
          </cell>
          <cell r="B377" t="str">
            <v>Compensación por misión diplomática</v>
          </cell>
        </row>
        <row r="378">
          <cell r="A378">
            <v>2123</v>
          </cell>
          <cell r="B378" t="str">
            <v>Especialismos</v>
          </cell>
        </row>
        <row r="379">
          <cell r="A379">
            <v>212301</v>
          </cell>
          <cell r="B379" t="str">
            <v>Especialismos</v>
          </cell>
        </row>
        <row r="380">
          <cell r="A380">
            <v>213</v>
          </cell>
          <cell r="B380" t="str">
            <v>DIETAS Y GASTOS DE REPRESENTACIÓN</v>
          </cell>
        </row>
        <row r="381">
          <cell r="A381">
            <v>2131</v>
          </cell>
          <cell r="B381" t="str">
            <v>Dietas</v>
          </cell>
        </row>
        <row r="382">
          <cell r="A382">
            <v>213101</v>
          </cell>
          <cell r="B382" t="str">
            <v>Dietas en el país</v>
          </cell>
        </row>
        <row r="383">
          <cell r="A383">
            <v>213102</v>
          </cell>
          <cell r="B383" t="str">
            <v>Dietas en el exterior</v>
          </cell>
        </row>
        <row r="384">
          <cell r="A384">
            <v>2132</v>
          </cell>
          <cell r="B384" t="str">
            <v>Gastos de representación</v>
          </cell>
        </row>
        <row r="385">
          <cell r="A385">
            <v>213201</v>
          </cell>
          <cell r="B385" t="str">
            <v>Gastos de representación en el país</v>
          </cell>
        </row>
        <row r="386">
          <cell r="A386">
            <v>213202</v>
          </cell>
          <cell r="B386" t="str">
            <v>Gastos de representación en el exterior</v>
          </cell>
        </row>
        <row r="387">
          <cell r="A387">
            <v>214</v>
          </cell>
          <cell r="B387" t="str">
            <v>GRATIFICACIONES Y BONIFICACIONES</v>
          </cell>
        </row>
        <row r="388">
          <cell r="A388">
            <v>2141</v>
          </cell>
          <cell r="B388" t="str">
            <v>Bonificaciones</v>
          </cell>
        </row>
        <row r="389">
          <cell r="A389">
            <v>214101</v>
          </cell>
          <cell r="B389" t="str">
            <v>Bonificaciones</v>
          </cell>
        </row>
        <row r="390">
          <cell r="A390">
            <v>2142</v>
          </cell>
          <cell r="B390" t="str">
            <v>Otras Gratificaciones y Bonificaciones</v>
          </cell>
        </row>
        <row r="391">
          <cell r="A391">
            <v>214201</v>
          </cell>
          <cell r="B391" t="str">
            <v>Bono escolar</v>
          </cell>
        </row>
        <row r="392">
          <cell r="A392">
            <v>214202</v>
          </cell>
          <cell r="B392" t="str">
            <v>GRATIFICACIONES POR PASANTIA</v>
          </cell>
        </row>
        <row r="393">
          <cell r="A393">
            <v>214203</v>
          </cell>
          <cell r="B393" t="str">
            <v>Gratificaciones por aniversario de institución</v>
          </cell>
        </row>
        <row r="394">
          <cell r="A394">
            <v>214204</v>
          </cell>
          <cell r="B394" t="str">
            <v>Otras gratificaciones</v>
          </cell>
        </row>
        <row r="395">
          <cell r="A395">
            <v>215</v>
          </cell>
          <cell r="B395" t="str">
            <v>CONTRIBUCIONES A LA SEGURIDAD SOCIAL</v>
          </cell>
        </row>
        <row r="396">
          <cell r="A396">
            <v>2151</v>
          </cell>
          <cell r="B396" t="str">
            <v>Contribuciones al seguro de salud</v>
          </cell>
        </row>
        <row r="397">
          <cell r="A397">
            <v>215101</v>
          </cell>
          <cell r="B397" t="str">
            <v>CONTRIBUCIONES DE SEGURO DE SALUD</v>
          </cell>
        </row>
        <row r="398">
          <cell r="A398">
            <v>2152</v>
          </cell>
          <cell r="B398" t="str">
            <v>Contribuciones al seguro de pensiones</v>
          </cell>
        </row>
        <row r="399">
          <cell r="A399">
            <v>215201</v>
          </cell>
          <cell r="B399" t="str">
            <v>CONTRIBUCIONES DE SEGURO DE PENSIONES</v>
          </cell>
        </row>
        <row r="400">
          <cell r="A400">
            <v>2153</v>
          </cell>
          <cell r="B400" t="str">
            <v>Contribuciones al seguro de riesgo laboral</v>
          </cell>
        </row>
        <row r="401">
          <cell r="A401">
            <v>215301</v>
          </cell>
          <cell r="B401" t="str">
            <v>CONTRIBUCIONES AL SEGURO DE RIESGO LABORAL</v>
          </cell>
        </row>
        <row r="402">
          <cell r="A402">
            <v>2154</v>
          </cell>
          <cell r="B402" t="str">
            <v>Contribuciones al plan de retiro complementario</v>
          </cell>
        </row>
        <row r="403">
          <cell r="A403">
            <v>215401</v>
          </cell>
          <cell r="B403" t="str">
            <v>Contribuciones al plan de retiro complementario</v>
          </cell>
        </row>
        <row r="404">
          <cell r="A404">
            <v>215402</v>
          </cell>
          <cell r="B404" t="str">
            <v>Contribuciones al plan de retiro complementario legislativo</v>
          </cell>
        </row>
        <row r="405">
          <cell r="A405">
            <v>22</v>
          </cell>
          <cell r="B405" t="str">
            <v>CONTRATACIÓN DE SERVICIOS</v>
          </cell>
        </row>
        <row r="406">
          <cell r="A406">
            <v>221</v>
          </cell>
          <cell r="B406" t="str">
            <v>SERVICIOS BÁSICOS</v>
          </cell>
        </row>
        <row r="407">
          <cell r="A407">
            <v>2211</v>
          </cell>
          <cell r="B407" t="str">
            <v>Radiocomunicación</v>
          </cell>
        </row>
        <row r="408">
          <cell r="A408">
            <v>221101</v>
          </cell>
          <cell r="B408" t="str">
            <v>Radiocomunicación</v>
          </cell>
        </row>
        <row r="409">
          <cell r="A409">
            <v>2212</v>
          </cell>
          <cell r="B409" t="str">
            <v>Servicios telefónico de larga distancia</v>
          </cell>
        </row>
        <row r="410">
          <cell r="A410">
            <v>221201</v>
          </cell>
          <cell r="B410" t="str">
            <v>Servicios telefónico de larga distancia</v>
          </cell>
        </row>
        <row r="411">
          <cell r="A411">
            <v>2213</v>
          </cell>
          <cell r="B411" t="str">
            <v>Teléfono local</v>
          </cell>
        </row>
        <row r="412">
          <cell r="A412">
            <v>221301</v>
          </cell>
          <cell r="B412" t="str">
            <v>Teléfono local</v>
          </cell>
        </row>
        <row r="413">
          <cell r="A413">
            <v>2214</v>
          </cell>
          <cell r="B413" t="str">
            <v>Telefax y correos</v>
          </cell>
        </row>
        <row r="414">
          <cell r="A414">
            <v>221401</v>
          </cell>
          <cell r="B414" t="str">
            <v>Telefax y correos</v>
          </cell>
        </row>
        <row r="415">
          <cell r="A415">
            <v>2215</v>
          </cell>
          <cell r="B415" t="str">
            <v>Servicio de internet y televisión por cable</v>
          </cell>
        </row>
        <row r="416">
          <cell r="A416">
            <v>221501</v>
          </cell>
          <cell r="B416" t="str">
            <v>SERVICIO DE INTERNET Y TELEVICION POR CABLE</v>
          </cell>
        </row>
        <row r="417">
          <cell r="A417">
            <v>2216</v>
          </cell>
          <cell r="B417" t="str">
            <v>Electricidad</v>
          </cell>
        </row>
        <row r="418">
          <cell r="A418">
            <v>221601</v>
          </cell>
          <cell r="B418" t="str">
            <v>Energía eléctrica</v>
          </cell>
        </row>
        <row r="419">
          <cell r="A419">
            <v>221602</v>
          </cell>
          <cell r="B419" t="str">
            <v>Electricidad no cortable</v>
          </cell>
        </row>
        <row r="420">
          <cell r="A420">
            <v>221603</v>
          </cell>
          <cell r="B420" t="str">
            <v>Energía eléctrica para comercialización</v>
          </cell>
        </row>
        <row r="421">
          <cell r="A421">
            <v>2217</v>
          </cell>
          <cell r="B421" t="str">
            <v>Agua</v>
          </cell>
        </row>
        <row r="422">
          <cell r="A422">
            <v>221701</v>
          </cell>
          <cell r="B422" t="str">
            <v>Agua</v>
          </cell>
        </row>
        <row r="423">
          <cell r="A423">
            <v>2218</v>
          </cell>
          <cell r="B423" t="str">
            <v>Recolección de residuos sólidos</v>
          </cell>
        </row>
        <row r="424">
          <cell r="A424">
            <v>221801</v>
          </cell>
          <cell r="B424" t="str">
            <v>RECOLECCION DE RESIDUOS SOLIDOS</v>
          </cell>
        </row>
        <row r="425">
          <cell r="A425">
            <v>222</v>
          </cell>
          <cell r="B425" t="str">
            <v>PUBLICIDAD, IMPRESIÓN Y ENCUADERNACIÓN</v>
          </cell>
        </row>
        <row r="426">
          <cell r="A426">
            <v>2221</v>
          </cell>
          <cell r="B426" t="str">
            <v>Publicidad y propaganda</v>
          </cell>
        </row>
        <row r="427">
          <cell r="A427">
            <v>222101</v>
          </cell>
          <cell r="B427" t="str">
            <v>Publicidad y propaganda</v>
          </cell>
        </row>
        <row r="428">
          <cell r="A428">
            <v>2222</v>
          </cell>
          <cell r="B428" t="str">
            <v>Impresión, encuadernación y rotulación</v>
          </cell>
        </row>
        <row r="429">
          <cell r="A429">
            <v>222201</v>
          </cell>
          <cell r="B429" t="str">
            <v>Impresión, encuadernación y rotulación</v>
          </cell>
        </row>
        <row r="430">
          <cell r="A430">
            <v>223</v>
          </cell>
          <cell r="B430" t="str">
            <v>VIÁTICOS</v>
          </cell>
        </row>
        <row r="431">
          <cell r="A431">
            <v>2231</v>
          </cell>
          <cell r="B431" t="str">
            <v>Viáticos dentro del país</v>
          </cell>
        </row>
        <row r="432">
          <cell r="A432">
            <v>223101</v>
          </cell>
          <cell r="B432" t="str">
            <v>VIATICOS DENTRO DEL PAIS</v>
          </cell>
        </row>
        <row r="433">
          <cell r="A433">
            <v>2232</v>
          </cell>
          <cell r="B433" t="str">
            <v>Viáticos fuera del país</v>
          </cell>
        </row>
        <row r="434">
          <cell r="A434">
            <v>223201</v>
          </cell>
          <cell r="B434" t="str">
            <v>VIATICOS FUERA DEL PAIS</v>
          </cell>
        </row>
        <row r="435">
          <cell r="A435">
            <v>223202</v>
          </cell>
          <cell r="B435" t="str">
            <v>Viáticos a personas con labor diplomática y consular</v>
          </cell>
        </row>
        <row r="436">
          <cell r="A436">
            <v>2233</v>
          </cell>
          <cell r="B436" t="str">
            <v>Otros viáticos</v>
          </cell>
        </row>
        <row r="437">
          <cell r="A437">
            <v>223301</v>
          </cell>
          <cell r="B437" t="str">
            <v>Otros viáticos</v>
          </cell>
        </row>
        <row r="438">
          <cell r="A438">
            <v>224</v>
          </cell>
          <cell r="B438" t="str">
            <v>TRANSPORTE Y ALMACENAJE</v>
          </cell>
        </row>
        <row r="439">
          <cell r="A439">
            <v>2241</v>
          </cell>
          <cell r="B439" t="str">
            <v>Pasajes y gastos de transporte</v>
          </cell>
        </row>
        <row r="440">
          <cell r="A440">
            <v>224101</v>
          </cell>
          <cell r="B440" t="str">
            <v>Pasajes y gastos de transporte</v>
          </cell>
        </row>
        <row r="441">
          <cell r="A441">
            <v>2242</v>
          </cell>
          <cell r="B441" t="str">
            <v>Fletes</v>
          </cell>
        </row>
        <row r="442">
          <cell r="A442">
            <v>224201</v>
          </cell>
          <cell r="B442" t="str">
            <v>Fletes</v>
          </cell>
        </row>
        <row r="443">
          <cell r="A443">
            <v>2243</v>
          </cell>
          <cell r="B443" t="str">
            <v>Almacenaje</v>
          </cell>
        </row>
        <row r="444">
          <cell r="A444">
            <v>224301</v>
          </cell>
          <cell r="B444" t="str">
            <v>Almacenaje</v>
          </cell>
        </row>
        <row r="445">
          <cell r="A445">
            <v>224302</v>
          </cell>
          <cell r="B445" t="str">
            <v>Servicios de manejo y embalaje</v>
          </cell>
        </row>
        <row r="446">
          <cell r="A446">
            <v>2244</v>
          </cell>
          <cell r="B446" t="str">
            <v>Peaje</v>
          </cell>
        </row>
        <row r="447">
          <cell r="A447">
            <v>224401</v>
          </cell>
          <cell r="B447" t="str">
            <v>PEAJE</v>
          </cell>
        </row>
        <row r="448">
          <cell r="A448">
            <v>225</v>
          </cell>
          <cell r="B448" t="str">
            <v>ALQUILERES Y RENTAS</v>
          </cell>
        </row>
        <row r="449">
          <cell r="A449">
            <v>2251</v>
          </cell>
          <cell r="B449" t="str">
            <v>Alquileres y rentas de edificaciones y locales</v>
          </cell>
        </row>
        <row r="450">
          <cell r="A450">
            <v>225101</v>
          </cell>
          <cell r="B450" t="str">
            <v>Alquileres y rentas de edificaciones y locales</v>
          </cell>
        </row>
        <row r="451">
          <cell r="A451">
            <v>2252</v>
          </cell>
          <cell r="B451" t="str">
            <v>Alquileres de máquinas y equipos de producción</v>
          </cell>
        </row>
        <row r="452">
          <cell r="A452">
            <v>225201</v>
          </cell>
          <cell r="B452" t="str">
            <v>Alquileres de Máquinas y equipos de producción</v>
          </cell>
        </row>
        <row r="453">
          <cell r="A453">
            <v>225202</v>
          </cell>
          <cell r="B453" t="str">
            <v>Alquileres de equipos eléctricos</v>
          </cell>
        </row>
        <row r="454">
          <cell r="A454">
            <v>2253</v>
          </cell>
          <cell r="B454" t="str">
            <v>Alquileres de equipos</v>
          </cell>
        </row>
        <row r="455">
          <cell r="A455">
            <v>225301</v>
          </cell>
          <cell r="B455" t="str">
            <v>Alquiler de equipo educacional</v>
          </cell>
        </row>
        <row r="456">
          <cell r="A456">
            <v>225302</v>
          </cell>
          <cell r="B456" t="str">
            <v>Alquiler de equipo de tecnología y almacenamiento de datos</v>
          </cell>
        </row>
        <row r="457">
          <cell r="A457">
            <v>225303</v>
          </cell>
          <cell r="B457" t="str">
            <v>Alquiler de equipo de comunicación</v>
          </cell>
        </row>
        <row r="458">
          <cell r="A458">
            <v>225304</v>
          </cell>
          <cell r="B458" t="str">
            <v>ALQUILER DE EQUIPO DE OFICINA Y MUEBLES</v>
          </cell>
        </row>
        <row r="459">
          <cell r="A459">
            <v>225305</v>
          </cell>
          <cell r="B459" t="str">
            <v>Alquiler de equipos médicos, sanitarios y de laboratorios</v>
          </cell>
        </row>
        <row r="460">
          <cell r="A460">
            <v>2254</v>
          </cell>
          <cell r="B460" t="str">
            <v>Alquileres de equipos de transporte, tracción y elevación</v>
          </cell>
        </row>
        <row r="461">
          <cell r="A461">
            <v>225401</v>
          </cell>
          <cell r="B461" t="str">
            <v>Alquileres de equipos de transporte, tracción y elevación</v>
          </cell>
        </row>
        <row r="462">
          <cell r="A462">
            <v>2255</v>
          </cell>
          <cell r="B462" t="str">
            <v>Alquiler de tierras</v>
          </cell>
        </row>
        <row r="463">
          <cell r="A463">
            <v>225501</v>
          </cell>
          <cell r="B463" t="str">
            <v>Alquiler de tierras</v>
          </cell>
        </row>
        <row r="464">
          <cell r="A464">
            <v>2256</v>
          </cell>
          <cell r="B464" t="str">
            <v>Alquileres de terrenos</v>
          </cell>
        </row>
        <row r="465">
          <cell r="A465">
            <v>225601</v>
          </cell>
          <cell r="B465" t="str">
            <v>Alquileres de terrenos</v>
          </cell>
        </row>
        <row r="466">
          <cell r="A466">
            <v>2257</v>
          </cell>
          <cell r="B466" t="str">
            <v>Alquileres de equipos de construcción y movimiento de tierras</v>
          </cell>
        </row>
        <row r="467">
          <cell r="A467">
            <v>225701</v>
          </cell>
          <cell r="B467" t="str">
            <v>Alquileres de equipos de construcción y movimiento de tierras</v>
          </cell>
        </row>
        <row r="468">
          <cell r="A468">
            <v>2258</v>
          </cell>
          <cell r="B468" t="str">
            <v>Otros alquileres</v>
          </cell>
        </row>
        <row r="469">
          <cell r="A469">
            <v>225801</v>
          </cell>
          <cell r="B469" t="str">
            <v>Otros alquileres</v>
          </cell>
        </row>
        <row r="470">
          <cell r="A470">
            <v>2259</v>
          </cell>
          <cell r="B470" t="str">
            <v>Derechos de Uso</v>
          </cell>
        </row>
        <row r="471">
          <cell r="A471">
            <v>225901</v>
          </cell>
          <cell r="B471" t="str">
            <v>Licencias Informáticas</v>
          </cell>
        </row>
        <row r="472">
          <cell r="A472">
            <v>226</v>
          </cell>
          <cell r="B472" t="str">
            <v>SEGUROS</v>
          </cell>
        </row>
        <row r="473">
          <cell r="A473">
            <v>2261</v>
          </cell>
          <cell r="B473" t="str">
            <v>Seguro de bienes inmuebles</v>
          </cell>
        </row>
        <row r="474">
          <cell r="A474">
            <v>226101</v>
          </cell>
          <cell r="B474" t="str">
            <v>Seguro de bienes inmuebles e infraestructura</v>
          </cell>
        </row>
        <row r="475">
          <cell r="A475">
            <v>2262</v>
          </cell>
          <cell r="B475" t="str">
            <v>Seguro de bienes muebles</v>
          </cell>
        </row>
        <row r="476">
          <cell r="A476">
            <v>226201</v>
          </cell>
          <cell r="B476" t="str">
            <v>Seguro de bienes muebles</v>
          </cell>
        </row>
        <row r="477">
          <cell r="A477">
            <v>2263</v>
          </cell>
          <cell r="B477" t="str">
            <v>Seguros de personas</v>
          </cell>
        </row>
        <row r="478">
          <cell r="A478">
            <v>226301</v>
          </cell>
          <cell r="B478" t="str">
            <v>SEGUROS DE PERSONAS</v>
          </cell>
        </row>
        <row r="479">
          <cell r="A479">
            <v>2264</v>
          </cell>
          <cell r="B479" t="str">
            <v>Seguros de la producción agrícola</v>
          </cell>
        </row>
        <row r="480">
          <cell r="A480">
            <v>226401</v>
          </cell>
          <cell r="B480" t="str">
            <v>Seguros de la producción agrícola</v>
          </cell>
        </row>
        <row r="481">
          <cell r="A481">
            <v>2265</v>
          </cell>
          <cell r="B481" t="str">
            <v>Seguro sobre infraestructura</v>
          </cell>
        </row>
        <row r="482">
          <cell r="A482">
            <v>226501</v>
          </cell>
          <cell r="B482" t="str">
            <v>Seguro sobre infraestructura</v>
          </cell>
        </row>
        <row r="483">
          <cell r="A483">
            <v>2266</v>
          </cell>
          <cell r="B483" t="str">
            <v>Seguro sobre bienes de dominio público</v>
          </cell>
        </row>
        <row r="484">
          <cell r="A484">
            <v>226601</v>
          </cell>
          <cell r="B484" t="str">
            <v>Seguro sobre bienes de dominio público</v>
          </cell>
        </row>
        <row r="485">
          <cell r="A485">
            <v>2267</v>
          </cell>
          <cell r="B485" t="str">
            <v>Seguro sobre bienes históricos y culturales</v>
          </cell>
        </row>
        <row r="486">
          <cell r="A486">
            <v>226701</v>
          </cell>
          <cell r="B486" t="str">
            <v>Seguro sobre bienes históricos y culturales</v>
          </cell>
        </row>
        <row r="487">
          <cell r="A487">
            <v>2268</v>
          </cell>
          <cell r="B487" t="str">
            <v>Seguro sobre inventarios de bienes de consumo</v>
          </cell>
        </row>
        <row r="488">
          <cell r="A488">
            <v>226801</v>
          </cell>
          <cell r="B488" t="str">
            <v>Seguro sobre inventarios de bienes de consumo</v>
          </cell>
        </row>
        <row r="489">
          <cell r="A489">
            <v>2269</v>
          </cell>
          <cell r="B489" t="str">
            <v>Otros seguros</v>
          </cell>
        </row>
        <row r="490">
          <cell r="A490">
            <v>226901</v>
          </cell>
          <cell r="B490" t="str">
            <v>Otros seguros</v>
          </cell>
        </row>
        <row r="491">
          <cell r="A491">
            <v>227</v>
          </cell>
          <cell r="B491" t="str">
            <v>SERVICIOS DE CONSERVACIÓN, REPARACIONES MENORES E INSTALACIONES T EMPORALES</v>
          </cell>
        </row>
        <row r="492">
          <cell r="A492">
            <v>2271</v>
          </cell>
          <cell r="B492" t="str">
            <v>Contratación de mantenimiento y reparaciones menores</v>
          </cell>
        </row>
        <row r="493">
          <cell r="A493">
            <v>227101</v>
          </cell>
          <cell r="B493" t="str">
            <v>Mantenimiento y reparaciones menores en edificaciones</v>
          </cell>
        </row>
        <row r="494">
          <cell r="A494">
            <v>227102</v>
          </cell>
          <cell r="B494" t="str">
            <v>Servicios especiales de mantenimiento y reparación</v>
          </cell>
        </row>
        <row r="495">
          <cell r="A495">
            <v>227103</v>
          </cell>
          <cell r="B495" t="str">
            <v>Limpieza y desmalezamiento de tierras y terrenos</v>
          </cell>
        </row>
        <row r="496">
          <cell r="A496">
            <v>227104</v>
          </cell>
          <cell r="B496" t="str">
            <v>Mantenimiento y reparación de obras de ingeniería civilo infraestructura</v>
          </cell>
        </row>
        <row r="497">
          <cell r="A497">
            <v>227105</v>
          </cell>
          <cell r="B497" t="str">
            <v>Mantenimiento y reparación en obras de dominio público</v>
          </cell>
        </row>
        <row r="498">
          <cell r="A498">
            <v>227106</v>
          </cell>
          <cell r="B498" t="str">
            <v>Mantenimiento y reparación de instalaciones eléctricas</v>
          </cell>
        </row>
        <row r="499">
          <cell r="A499">
            <v>227107</v>
          </cell>
          <cell r="B499" t="str">
            <v>Mantenimiento, reparación, servicios de pintura y sus derivados</v>
          </cell>
        </row>
        <row r="500">
          <cell r="A500">
            <v>227199</v>
          </cell>
          <cell r="B500" t="str">
            <v>Otros mantenimientos, reparaciones y sus derivados, no identificados precedentemente.</v>
          </cell>
        </row>
        <row r="501">
          <cell r="A501">
            <v>2272</v>
          </cell>
          <cell r="B501" t="str">
            <v>Mantenimiento y reparación de maquinarias y equipos</v>
          </cell>
        </row>
        <row r="502">
          <cell r="A502">
            <v>227201</v>
          </cell>
          <cell r="B502" t="str">
            <v>Mantenimiento y reparación de muebles y equipos de oficina</v>
          </cell>
        </row>
        <row r="503">
          <cell r="A503">
            <v>227202</v>
          </cell>
          <cell r="B503" t="str">
            <v>Mantenimiento y reparación de equipos de tecnología e información</v>
          </cell>
        </row>
        <row r="504">
          <cell r="A504">
            <v>227203</v>
          </cell>
          <cell r="B504" t="str">
            <v>Mantenimiento y reparación de equipos educacionales y recreación</v>
          </cell>
        </row>
        <row r="505">
          <cell r="A505">
            <v>227204</v>
          </cell>
          <cell r="B505" t="str">
            <v>Mantenimiento y reparación de equipos médicos, sanitarios y delaboratorio</v>
          </cell>
        </row>
        <row r="506">
          <cell r="A506">
            <v>227205</v>
          </cell>
          <cell r="B506" t="str">
            <v>Mantenimiento y reparación de equipo de comunicación</v>
          </cell>
        </row>
        <row r="507">
          <cell r="A507">
            <v>227206</v>
          </cell>
          <cell r="B507" t="str">
            <v>Mantenimiento y reparación de equipos de transporte, tracción y elevación</v>
          </cell>
        </row>
        <row r="508">
          <cell r="A508">
            <v>227207</v>
          </cell>
          <cell r="B508" t="str">
            <v>Mantenimiento y reparación de equipos industriales y producción</v>
          </cell>
        </row>
        <row r="509">
          <cell r="A509">
            <v>227208</v>
          </cell>
          <cell r="B509" t="str">
            <v>Servicios de mantenimiento, reparación, desmonte e instalación de maquinarias y equipos</v>
          </cell>
        </row>
        <row r="510">
          <cell r="A510">
            <v>227299</v>
          </cell>
          <cell r="B510" t="str">
            <v>Otros servicios de mantenimiento y reparación de maquinaria y equipos, no identificados en los conceptos anteriores.</v>
          </cell>
        </row>
        <row r="511">
          <cell r="A511">
            <v>2273</v>
          </cell>
          <cell r="B511" t="str">
            <v>Instalaciones temporales</v>
          </cell>
        </row>
        <row r="512">
          <cell r="A512">
            <v>227301</v>
          </cell>
          <cell r="B512" t="str">
            <v>Instalaciones temporales</v>
          </cell>
        </row>
        <row r="513">
          <cell r="A513">
            <v>228</v>
          </cell>
          <cell r="B513" t="str">
            <v>SERVICIOS NO INCLUIDOS EN CONCEPTOS ANTERIORES</v>
          </cell>
        </row>
        <row r="514">
          <cell r="A514">
            <v>2281</v>
          </cell>
          <cell r="B514" t="str">
            <v>Gastos y representación judiciales</v>
          </cell>
        </row>
        <row r="515">
          <cell r="A515">
            <v>228101</v>
          </cell>
          <cell r="B515" t="str">
            <v>Gastos judiciales</v>
          </cell>
        </row>
        <row r="516">
          <cell r="A516">
            <v>2282</v>
          </cell>
          <cell r="B516" t="str">
            <v>Comisiones y gastos</v>
          </cell>
        </row>
        <row r="517">
          <cell r="A517">
            <v>228201</v>
          </cell>
          <cell r="B517" t="str">
            <v>Comisiones y gastos</v>
          </cell>
        </row>
        <row r="518">
          <cell r="A518">
            <v>228202</v>
          </cell>
          <cell r="B518" t="str">
            <v>Gastos por cancelación de certificados de inversión</v>
          </cell>
        </row>
        <row r="519">
          <cell r="A519">
            <v>2283</v>
          </cell>
          <cell r="B519" t="str">
            <v>Servicios sanitarios médicos y veterinarios</v>
          </cell>
        </row>
        <row r="520">
          <cell r="A520">
            <v>228301</v>
          </cell>
          <cell r="B520" t="str">
            <v>Servicios sanitarios médicos y veterinarios</v>
          </cell>
        </row>
        <row r="521">
          <cell r="A521">
            <v>2284</v>
          </cell>
          <cell r="B521" t="str">
            <v>Servicios funerarios y gastos conexos</v>
          </cell>
        </row>
        <row r="522">
          <cell r="A522">
            <v>228401</v>
          </cell>
          <cell r="B522" t="str">
            <v>Servicios funerarios y gastos conexos</v>
          </cell>
        </row>
        <row r="523">
          <cell r="A523">
            <v>2285</v>
          </cell>
          <cell r="B523" t="str">
            <v>Fumigación, lavandería, limpieza e higiene</v>
          </cell>
        </row>
        <row r="524">
          <cell r="A524">
            <v>228501</v>
          </cell>
          <cell r="B524" t="str">
            <v>Fumigación</v>
          </cell>
        </row>
        <row r="525">
          <cell r="A525">
            <v>228502</v>
          </cell>
          <cell r="B525" t="str">
            <v>Lavandería</v>
          </cell>
        </row>
        <row r="526">
          <cell r="A526">
            <v>228503</v>
          </cell>
          <cell r="B526" t="str">
            <v>Limpieza e higiene</v>
          </cell>
        </row>
        <row r="527">
          <cell r="A527">
            <v>2286</v>
          </cell>
          <cell r="B527" t="str">
            <v>Servicio de organización de eventos, festividades y actividades de entretenimiento</v>
          </cell>
        </row>
        <row r="528">
          <cell r="A528">
            <v>228601</v>
          </cell>
          <cell r="B528" t="str">
            <v>Eventos generales</v>
          </cell>
        </row>
        <row r="529">
          <cell r="A529">
            <v>228602</v>
          </cell>
          <cell r="B529" t="str">
            <v>Festividades</v>
          </cell>
        </row>
        <row r="530">
          <cell r="A530">
            <v>228603</v>
          </cell>
          <cell r="B530" t="str">
            <v>Actuaciones deportivas</v>
          </cell>
        </row>
        <row r="531">
          <cell r="A531">
            <v>228604</v>
          </cell>
          <cell r="B531" t="str">
            <v>Actuaciones artísticas</v>
          </cell>
        </row>
        <row r="532">
          <cell r="A532">
            <v>2287</v>
          </cell>
          <cell r="B532" t="str">
            <v>Servicios Técnicos y Profesionales</v>
          </cell>
        </row>
        <row r="533">
          <cell r="A533">
            <v>228701</v>
          </cell>
          <cell r="B533" t="str">
            <v>Servicios Técnicos y Profesionales</v>
          </cell>
        </row>
        <row r="534">
          <cell r="A534">
            <v>228702</v>
          </cell>
          <cell r="B534" t="str">
            <v>Servicios jurídicos</v>
          </cell>
        </row>
        <row r="535">
          <cell r="A535">
            <v>228703</v>
          </cell>
          <cell r="B535" t="str">
            <v>Servicios de contabilidad y auditoría</v>
          </cell>
        </row>
        <row r="536">
          <cell r="A536">
            <v>228704</v>
          </cell>
          <cell r="B536" t="str">
            <v>Servicios de capacitación</v>
          </cell>
        </row>
        <row r="537">
          <cell r="A537">
            <v>228705</v>
          </cell>
          <cell r="B537" t="str">
            <v>Servicios de informática y sistemas computarizados</v>
          </cell>
        </row>
        <row r="538">
          <cell r="A538">
            <v>228706</v>
          </cell>
          <cell r="B538" t="str">
            <v>OTROS SERVICIOS TÉCNICOS PROFESIONALES</v>
          </cell>
        </row>
        <row r="539">
          <cell r="A539">
            <v>2288</v>
          </cell>
          <cell r="B539" t="str">
            <v>Impuestos, derechos y tasas</v>
          </cell>
        </row>
        <row r="540">
          <cell r="A540">
            <v>228801</v>
          </cell>
          <cell r="B540" t="str">
            <v>Impuestos</v>
          </cell>
        </row>
        <row r="541">
          <cell r="A541">
            <v>228802</v>
          </cell>
          <cell r="B541" t="str">
            <v>Derechos</v>
          </cell>
        </row>
        <row r="542">
          <cell r="A542">
            <v>228803</v>
          </cell>
          <cell r="B542" t="str">
            <v>Tasas</v>
          </cell>
        </row>
        <row r="543">
          <cell r="A543">
            <v>2289</v>
          </cell>
          <cell r="B543" t="str">
            <v>Otros gastos operativos</v>
          </cell>
        </row>
        <row r="544">
          <cell r="A544">
            <v>228901</v>
          </cell>
          <cell r="B544" t="str">
            <v>Intereses devengados internos por instituciones financieras</v>
          </cell>
        </row>
        <row r="545">
          <cell r="A545">
            <v>228902</v>
          </cell>
          <cell r="B545" t="str">
            <v>Intereses devengados externos por instituciones financieras</v>
          </cell>
        </row>
        <row r="546">
          <cell r="A546">
            <v>228903</v>
          </cell>
          <cell r="B546" t="str">
            <v>Premios de billetes y quinielas de la Lotería Nacional</v>
          </cell>
        </row>
        <row r="547">
          <cell r="A547">
            <v>228904</v>
          </cell>
          <cell r="B547" t="str">
            <v>Otros gastos por indemnizaciones y compensaciones</v>
          </cell>
        </row>
        <row r="548">
          <cell r="A548">
            <v>228905</v>
          </cell>
          <cell r="B548" t="str">
            <v>Otros gastos operativos de instituciones empresariales</v>
          </cell>
        </row>
        <row r="549">
          <cell r="A549">
            <v>228906</v>
          </cell>
          <cell r="B549" t="str">
            <v>Otros intereses devengados internos por ejecución de un aval</v>
          </cell>
        </row>
        <row r="550">
          <cell r="A550">
            <v>228907</v>
          </cell>
          <cell r="B550" t="str">
            <v>Otros gastos operativos por ejecución de garantía de empleados</v>
          </cell>
        </row>
        <row r="551">
          <cell r="A551">
            <v>229</v>
          </cell>
          <cell r="B551" t="str">
            <v>OTRAS CONTRATACIONES DE SERVICIOS</v>
          </cell>
        </row>
        <row r="552">
          <cell r="A552">
            <v>2291</v>
          </cell>
          <cell r="B552" t="str">
            <v>Otras contrataciones de servicios</v>
          </cell>
        </row>
        <row r="553">
          <cell r="A553">
            <v>229101</v>
          </cell>
          <cell r="B553" t="str">
            <v>Otras contrataciones de servicios</v>
          </cell>
        </row>
        <row r="554">
          <cell r="A554">
            <v>229102</v>
          </cell>
          <cell r="B554" t="str">
            <v>Servicios de grabación y transmisión de jornadas académicas</v>
          </cell>
        </row>
        <row r="555">
          <cell r="A555">
            <v>2292</v>
          </cell>
          <cell r="B555" t="str">
            <v>Servicios de alimentación</v>
          </cell>
        </row>
        <row r="556">
          <cell r="A556">
            <v>229201</v>
          </cell>
          <cell r="B556" t="str">
            <v>Servicios de alimentación</v>
          </cell>
        </row>
        <row r="557">
          <cell r="A557">
            <v>229202</v>
          </cell>
          <cell r="B557" t="str">
            <v>Servicios de alimentación escolar</v>
          </cell>
        </row>
        <row r="558">
          <cell r="A558">
            <v>229203</v>
          </cell>
          <cell r="B558" t="str">
            <v>SERVICIOS DE CATERING</v>
          </cell>
        </row>
        <row r="559">
          <cell r="A559">
            <v>23</v>
          </cell>
          <cell r="B559" t="str">
            <v>MATERIALES Y SUMINISTROS</v>
          </cell>
        </row>
        <row r="560">
          <cell r="A560">
            <v>231</v>
          </cell>
          <cell r="B560" t="str">
            <v>ALIMENTOS Y PRODUCTOS AGROFORESTALES</v>
          </cell>
        </row>
        <row r="561">
          <cell r="A561">
            <v>2311</v>
          </cell>
          <cell r="B561" t="str">
            <v>Alimentos y bebidas para personas</v>
          </cell>
        </row>
        <row r="562">
          <cell r="A562">
            <v>231101</v>
          </cell>
          <cell r="B562" t="str">
            <v>ALIMENTOS Y BEBIDAS PARA PERSONAS</v>
          </cell>
        </row>
        <row r="563">
          <cell r="A563">
            <v>231102</v>
          </cell>
          <cell r="B563" t="str">
            <v>Alimentación escolar</v>
          </cell>
        </row>
        <row r="564">
          <cell r="A564">
            <v>231103</v>
          </cell>
          <cell r="B564" t="str">
            <v>MATERIALES Y SUMINISTROS PARA LA VENTA</v>
          </cell>
        </row>
        <row r="565">
          <cell r="A565">
            <v>2312</v>
          </cell>
          <cell r="B565" t="str">
            <v>Alimentos para animales</v>
          </cell>
        </row>
        <row r="566">
          <cell r="A566">
            <v>231201</v>
          </cell>
          <cell r="B566" t="str">
            <v>Alimentos para animales</v>
          </cell>
        </row>
        <row r="567">
          <cell r="A567">
            <v>2313</v>
          </cell>
          <cell r="B567" t="str">
            <v>Productos agroforestales y pecuarios</v>
          </cell>
        </row>
        <row r="568">
          <cell r="A568">
            <v>231301</v>
          </cell>
          <cell r="B568" t="str">
            <v>Productos pecuarios</v>
          </cell>
        </row>
        <row r="569">
          <cell r="A569">
            <v>231302</v>
          </cell>
          <cell r="B569" t="str">
            <v>Productos agrícolas</v>
          </cell>
        </row>
        <row r="570">
          <cell r="A570">
            <v>231303</v>
          </cell>
          <cell r="B570" t="str">
            <v>Productos forestales</v>
          </cell>
        </row>
        <row r="571">
          <cell r="A571">
            <v>2314</v>
          </cell>
          <cell r="B571" t="str">
            <v>Madera, corcho y sus manufacturas</v>
          </cell>
        </row>
        <row r="572">
          <cell r="A572">
            <v>231401</v>
          </cell>
          <cell r="B572" t="str">
            <v>Madera, corcho y sus manufacturas</v>
          </cell>
        </row>
        <row r="573">
          <cell r="A573">
            <v>232</v>
          </cell>
          <cell r="B573" t="str">
            <v>TEXTILES Y VESTUARIOS</v>
          </cell>
        </row>
        <row r="574">
          <cell r="A574">
            <v>2321</v>
          </cell>
          <cell r="B574" t="str">
            <v>Hilados, fibras y telas</v>
          </cell>
        </row>
        <row r="575">
          <cell r="A575">
            <v>232101</v>
          </cell>
          <cell r="B575" t="str">
            <v>Hilados, fibras y telas</v>
          </cell>
        </row>
        <row r="576">
          <cell r="A576">
            <v>2322</v>
          </cell>
          <cell r="B576" t="str">
            <v>Acabados textiles</v>
          </cell>
        </row>
        <row r="577">
          <cell r="A577">
            <v>232201</v>
          </cell>
          <cell r="B577" t="str">
            <v>Acabados textiles</v>
          </cell>
        </row>
        <row r="578">
          <cell r="A578">
            <v>2323</v>
          </cell>
          <cell r="B578" t="str">
            <v>Prendas y accesorios de vestir</v>
          </cell>
        </row>
        <row r="579">
          <cell r="A579">
            <v>232301</v>
          </cell>
          <cell r="B579" t="str">
            <v>Prendas y accesorios de vestir</v>
          </cell>
        </row>
        <row r="580">
          <cell r="A580">
            <v>2324</v>
          </cell>
          <cell r="B580" t="str">
            <v>Calzados</v>
          </cell>
        </row>
        <row r="581">
          <cell r="A581">
            <v>232401</v>
          </cell>
          <cell r="B581" t="str">
            <v>Calzados</v>
          </cell>
        </row>
        <row r="582">
          <cell r="A582">
            <v>233</v>
          </cell>
          <cell r="B582" t="str">
            <v>PAPEL, CARTÓN E IMPRESOS</v>
          </cell>
        </row>
        <row r="583">
          <cell r="A583">
            <v>2331</v>
          </cell>
          <cell r="B583" t="str">
            <v>Papel de escritorio</v>
          </cell>
        </row>
        <row r="584">
          <cell r="A584">
            <v>233101</v>
          </cell>
          <cell r="B584" t="str">
            <v>Papel de escritorio</v>
          </cell>
        </row>
        <row r="585">
          <cell r="A585">
            <v>2332</v>
          </cell>
          <cell r="B585" t="str">
            <v>Papel y cartón</v>
          </cell>
        </row>
        <row r="586">
          <cell r="A586">
            <v>233201</v>
          </cell>
          <cell r="B586" t="str">
            <v>Papel y cartón</v>
          </cell>
        </row>
        <row r="587">
          <cell r="A587">
            <v>2333</v>
          </cell>
          <cell r="B587" t="str">
            <v>Productos de artes gráficas</v>
          </cell>
        </row>
        <row r="588">
          <cell r="A588">
            <v>233301</v>
          </cell>
          <cell r="B588" t="str">
            <v>Productos de artes gráficas</v>
          </cell>
        </row>
        <row r="589">
          <cell r="A589">
            <v>2334</v>
          </cell>
          <cell r="B589" t="str">
            <v>Libros, revistas y periódicos</v>
          </cell>
        </row>
        <row r="590">
          <cell r="A590">
            <v>233401</v>
          </cell>
          <cell r="B590" t="str">
            <v>Libros, revistas y periódicos</v>
          </cell>
        </row>
        <row r="591">
          <cell r="A591">
            <v>2335</v>
          </cell>
          <cell r="B591" t="str">
            <v>Textos de enseñanza</v>
          </cell>
        </row>
        <row r="592">
          <cell r="A592">
            <v>233501</v>
          </cell>
          <cell r="B592" t="str">
            <v>Textos de enseñanza</v>
          </cell>
        </row>
        <row r="593">
          <cell r="A593">
            <v>2336</v>
          </cell>
          <cell r="B593" t="str">
            <v>Especies timbradas y valoradas</v>
          </cell>
        </row>
        <row r="594">
          <cell r="A594">
            <v>233601</v>
          </cell>
          <cell r="B594" t="str">
            <v>Especies timbrados y valoradas</v>
          </cell>
        </row>
        <row r="595">
          <cell r="A595">
            <v>234</v>
          </cell>
          <cell r="B595" t="str">
            <v>PRODUCTOS FARMACÉUTICOS</v>
          </cell>
        </row>
        <row r="596">
          <cell r="A596">
            <v>2341</v>
          </cell>
          <cell r="B596" t="str">
            <v>Productos medicinales para uso humano</v>
          </cell>
        </row>
        <row r="597">
          <cell r="A597">
            <v>234101</v>
          </cell>
          <cell r="B597" t="str">
            <v>Productos medicinales para uso humano</v>
          </cell>
        </row>
        <row r="598">
          <cell r="A598">
            <v>2342</v>
          </cell>
          <cell r="B598" t="str">
            <v>Productos medicinales para uso veterinario</v>
          </cell>
        </row>
        <row r="599">
          <cell r="A599">
            <v>234201</v>
          </cell>
          <cell r="B599" t="str">
            <v>Productos medicinales para uso veterinario</v>
          </cell>
        </row>
        <row r="600">
          <cell r="A600">
            <v>235</v>
          </cell>
          <cell r="B600" t="str">
            <v>CUERO, CAUCHO Y PLÁSTICO</v>
          </cell>
        </row>
        <row r="601">
          <cell r="A601">
            <v>2351</v>
          </cell>
          <cell r="B601" t="str">
            <v>Cueros y pieles</v>
          </cell>
        </row>
        <row r="602">
          <cell r="A602">
            <v>235101</v>
          </cell>
          <cell r="B602" t="str">
            <v>Cueros y pieles</v>
          </cell>
        </row>
        <row r="603">
          <cell r="A603">
            <v>2352</v>
          </cell>
          <cell r="B603" t="str">
            <v>Productos de cuero</v>
          </cell>
        </row>
        <row r="604">
          <cell r="A604">
            <v>235201</v>
          </cell>
          <cell r="B604" t="str">
            <v>Productos de cuero</v>
          </cell>
        </row>
        <row r="605">
          <cell r="A605">
            <v>2353</v>
          </cell>
          <cell r="B605" t="str">
            <v>Llantas y neumáticos</v>
          </cell>
        </row>
        <row r="606">
          <cell r="A606">
            <v>235301</v>
          </cell>
          <cell r="B606" t="str">
            <v>Llantas y neumáticos</v>
          </cell>
        </row>
        <row r="607">
          <cell r="A607">
            <v>2354</v>
          </cell>
          <cell r="B607" t="str">
            <v>Artículos de caucho</v>
          </cell>
        </row>
        <row r="608">
          <cell r="A608">
            <v>235401</v>
          </cell>
          <cell r="B608" t="str">
            <v>Artículos de caucho</v>
          </cell>
        </row>
        <row r="609">
          <cell r="A609">
            <v>2355</v>
          </cell>
          <cell r="B609" t="str">
            <v>Plástico</v>
          </cell>
        </row>
        <row r="610">
          <cell r="A610">
            <v>235501</v>
          </cell>
          <cell r="B610" t="str">
            <v>Plástico</v>
          </cell>
        </row>
        <row r="611">
          <cell r="A611">
            <v>236</v>
          </cell>
          <cell r="B611" t="str">
            <v>PRODUCTOS DE MINERALES, METÁLICOS Y NO METÁLICOS</v>
          </cell>
        </row>
        <row r="612">
          <cell r="A612">
            <v>2361</v>
          </cell>
          <cell r="B612" t="str">
            <v>Productos de cemento, cal, asbesto, yeso y arcilla</v>
          </cell>
        </row>
        <row r="613">
          <cell r="A613">
            <v>236101</v>
          </cell>
          <cell r="B613" t="str">
            <v>Productos de cemento</v>
          </cell>
        </row>
        <row r="614">
          <cell r="A614">
            <v>236102</v>
          </cell>
          <cell r="B614" t="str">
            <v>Productos de cal</v>
          </cell>
        </row>
        <row r="615">
          <cell r="A615">
            <v>236103</v>
          </cell>
          <cell r="B615" t="str">
            <v>Productos de asbestos</v>
          </cell>
        </row>
        <row r="616">
          <cell r="A616">
            <v>236104</v>
          </cell>
          <cell r="B616" t="str">
            <v>Productos de yeso</v>
          </cell>
        </row>
        <row r="617">
          <cell r="A617">
            <v>236105</v>
          </cell>
          <cell r="B617" t="str">
            <v>Productos de arcilla y derivados</v>
          </cell>
        </row>
        <row r="618">
          <cell r="A618">
            <v>2362</v>
          </cell>
          <cell r="B618" t="str">
            <v>Productos de vidrio, loza y porcelana</v>
          </cell>
        </row>
        <row r="619">
          <cell r="A619">
            <v>236201</v>
          </cell>
          <cell r="B619" t="str">
            <v>Productos de vidrio</v>
          </cell>
        </row>
        <row r="620">
          <cell r="A620">
            <v>236202</v>
          </cell>
          <cell r="B620" t="str">
            <v>Productos de loza</v>
          </cell>
        </row>
        <row r="621">
          <cell r="A621">
            <v>236203</v>
          </cell>
          <cell r="B621" t="str">
            <v>Productos de porcelana</v>
          </cell>
        </row>
        <row r="622">
          <cell r="A622">
            <v>2363</v>
          </cell>
          <cell r="B622" t="str">
            <v>Productos metálicos y sus derivados</v>
          </cell>
        </row>
        <row r="623">
          <cell r="A623">
            <v>236301</v>
          </cell>
          <cell r="B623" t="str">
            <v>Productos ferrosos</v>
          </cell>
        </row>
        <row r="624">
          <cell r="A624">
            <v>236302</v>
          </cell>
          <cell r="B624" t="str">
            <v>Productos no ferrosos</v>
          </cell>
        </row>
        <row r="625">
          <cell r="A625">
            <v>236303</v>
          </cell>
          <cell r="B625" t="str">
            <v>Estructuras metálicas acabadas</v>
          </cell>
        </row>
        <row r="626">
          <cell r="A626">
            <v>236304</v>
          </cell>
          <cell r="B626" t="str">
            <v>Herramientas menores</v>
          </cell>
        </row>
        <row r="627">
          <cell r="A627">
            <v>236305</v>
          </cell>
          <cell r="B627" t="str">
            <v>Productos de hojalata</v>
          </cell>
        </row>
        <row r="628">
          <cell r="A628">
            <v>236306</v>
          </cell>
          <cell r="B628" t="str">
            <v>Productos metálicos</v>
          </cell>
        </row>
        <row r="629">
          <cell r="A629">
            <v>236307</v>
          </cell>
          <cell r="B629" t="str">
            <v>Otros productos metálicos</v>
          </cell>
        </row>
        <row r="630">
          <cell r="A630">
            <v>2364</v>
          </cell>
          <cell r="B630" t="str">
            <v>Minerales</v>
          </cell>
        </row>
        <row r="631">
          <cell r="A631">
            <v>236401</v>
          </cell>
          <cell r="B631" t="str">
            <v>Minerales metalíferos</v>
          </cell>
        </row>
        <row r="632">
          <cell r="A632">
            <v>236402</v>
          </cell>
          <cell r="B632" t="str">
            <v>Petróleo crudo</v>
          </cell>
        </row>
        <row r="633">
          <cell r="A633">
            <v>236403</v>
          </cell>
          <cell r="B633" t="str">
            <v>Carbón mineral</v>
          </cell>
        </row>
        <row r="634">
          <cell r="A634">
            <v>236404</v>
          </cell>
          <cell r="B634" t="str">
            <v>Piedra, arcilla y arena</v>
          </cell>
        </row>
        <row r="635">
          <cell r="A635">
            <v>236405</v>
          </cell>
          <cell r="B635" t="str">
            <v>Productos aislantes</v>
          </cell>
        </row>
        <row r="636">
          <cell r="A636">
            <v>236406</v>
          </cell>
          <cell r="B636" t="str">
            <v>Productos abrasivos</v>
          </cell>
        </row>
        <row r="637">
          <cell r="A637">
            <v>236407</v>
          </cell>
          <cell r="B637" t="str">
            <v>Otros minerales</v>
          </cell>
        </row>
        <row r="638">
          <cell r="A638">
            <v>2369</v>
          </cell>
          <cell r="B638" t="str">
            <v>Otros productos minerales no metálicos</v>
          </cell>
        </row>
        <row r="639">
          <cell r="A639">
            <v>236901</v>
          </cell>
          <cell r="B639" t="str">
            <v>Otros productos no metálicos</v>
          </cell>
        </row>
        <row r="640">
          <cell r="A640">
            <v>237</v>
          </cell>
          <cell r="B640" t="str">
            <v>COMBUSTIBLES, LUBRICANTES, PRODUCTOS QUÍMICOS Y CONEXOS</v>
          </cell>
        </row>
        <row r="641">
          <cell r="A641">
            <v>2371</v>
          </cell>
          <cell r="B641" t="str">
            <v>Combustibles y lubricantes</v>
          </cell>
        </row>
        <row r="642">
          <cell r="A642">
            <v>237101</v>
          </cell>
          <cell r="B642" t="str">
            <v>GASOLINA</v>
          </cell>
        </row>
        <row r="643">
          <cell r="A643">
            <v>237102</v>
          </cell>
          <cell r="B643" t="str">
            <v>GASOIL</v>
          </cell>
        </row>
        <row r="644">
          <cell r="A644">
            <v>237103</v>
          </cell>
          <cell r="B644" t="str">
            <v>Keroseno</v>
          </cell>
        </row>
        <row r="645">
          <cell r="A645">
            <v>237104</v>
          </cell>
          <cell r="B645" t="str">
            <v>Gas GLP</v>
          </cell>
        </row>
        <row r="646">
          <cell r="A646">
            <v>237105</v>
          </cell>
          <cell r="B646" t="str">
            <v>Aceites y grasas</v>
          </cell>
        </row>
        <row r="647">
          <cell r="A647">
            <v>237106</v>
          </cell>
          <cell r="B647" t="str">
            <v>Lubricantes</v>
          </cell>
        </row>
        <row r="648">
          <cell r="A648">
            <v>237107</v>
          </cell>
          <cell r="B648" t="str">
            <v>Gas natural</v>
          </cell>
        </row>
        <row r="649">
          <cell r="A649">
            <v>237199</v>
          </cell>
          <cell r="B649" t="str">
            <v>Otros combustibles</v>
          </cell>
        </row>
        <row r="650">
          <cell r="A650">
            <v>2372</v>
          </cell>
          <cell r="B650" t="str">
            <v>Productos químicos y conexos</v>
          </cell>
        </row>
        <row r="651">
          <cell r="A651">
            <v>237201</v>
          </cell>
          <cell r="B651" t="str">
            <v>Productos explosivos y pirotecnia</v>
          </cell>
        </row>
        <row r="652">
          <cell r="A652">
            <v>237202</v>
          </cell>
          <cell r="B652" t="str">
            <v>Productos fotoquímicos</v>
          </cell>
        </row>
        <row r="653">
          <cell r="A653">
            <v>237203</v>
          </cell>
          <cell r="B653" t="str">
            <v>Productos químicos de uso personal y de laboratorios</v>
          </cell>
        </row>
        <row r="654">
          <cell r="A654">
            <v>237204</v>
          </cell>
          <cell r="B654" t="str">
            <v>Abonos y fertilizantes</v>
          </cell>
        </row>
        <row r="655">
          <cell r="A655">
            <v>237205</v>
          </cell>
          <cell r="B655" t="str">
            <v>Insecticidas, fumigantes y otros</v>
          </cell>
        </row>
        <row r="656">
          <cell r="A656">
            <v>237206</v>
          </cell>
          <cell r="B656" t="str">
            <v>Pinturas, lacas, barnices, diluyentes y absorbentes para pinturas</v>
          </cell>
        </row>
        <row r="657">
          <cell r="A657">
            <v>237207</v>
          </cell>
          <cell r="B657" t="str">
            <v>Productos químicos para saneamiento de las aguas</v>
          </cell>
        </row>
        <row r="658">
          <cell r="A658">
            <v>237299</v>
          </cell>
          <cell r="B658" t="str">
            <v>Otros productos químicos y conexos</v>
          </cell>
        </row>
        <row r="659">
          <cell r="A659">
            <v>238</v>
          </cell>
          <cell r="B659" t="str">
            <v>GASTOS QUE SE ASIGNARÁN DURANTE EL EJERCICIO (ART. 32 Y 33 LEY 423-06)</v>
          </cell>
        </row>
        <row r="660">
          <cell r="A660">
            <v>2381</v>
          </cell>
          <cell r="B660" t="str">
            <v>5 % que se asignará durante el ejercicio para gastos corrientes</v>
          </cell>
        </row>
        <row r="661">
          <cell r="A661">
            <v>238101</v>
          </cell>
          <cell r="B661" t="str">
            <v>Del 5% a ser asignados durante el ejercicio para gastos corrientes</v>
          </cell>
        </row>
        <row r="662">
          <cell r="A662">
            <v>2382</v>
          </cell>
          <cell r="B662" t="str">
            <v>1 % que se asignará durante el ejercicio para gastos corrientes por calamidad pública</v>
          </cell>
        </row>
        <row r="663">
          <cell r="A663">
            <v>238201</v>
          </cell>
          <cell r="B663" t="str">
            <v>Del 1% a ser asignados durante el ej. para gastos corrientes por calamidad pública</v>
          </cell>
        </row>
        <row r="664">
          <cell r="A664">
            <v>239</v>
          </cell>
          <cell r="B664" t="str">
            <v>PRODUCTOS Y ÚTILES VARIOS</v>
          </cell>
        </row>
        <row r="665">
          <cell r="A665">
            <v>2391</v>
          </cell>
          <cell r="B665" t="str">
            <v>Útiles y materiales de limpieza e higiene</v>
          </cell>
        </row>
        <row r="666">
          <cell r="A666">
            <v>239101</v>
          </cell>
          <cell r="B666" t="str">
            <v>UTILES Y MATERIALES DE LIMPIEZA E HIGIENE</v>
          </cell>
        </row>
        <row r="667">
          <cell r="A667">
            <v>239102</v>
          </cell>
          <cell r="B667" t="str">
            <v>Útiles y materiales de limpieza e higiene personal</v>
          </cell>
        </row>
        <row r="668">
          <cell r="A668">
            <v>2392</v>
          </cell>
          <cell r="B668" t="str">
            <v>Útiles y materiales de escritorio, oficina, informática, escolares y de enseñanza</v>
          </cell>
        </row>
        <row r="669">
          <cell r="A669">
            <v>239201</v>
          </cell>
          <cell r="B669" t="str">
            <v>Útiles y materiales de escritorio, oficina e informática</v>
          </cell>
        </row>
        <row r="670">
          <cell r="A670">
            <v>239202</v>
          </cell>
          <cell r="B670" t="str">
            <v>Útiles y materiales escolares y de enseñanzas</v>
          </cell>
        </row>
        <row r="671">
          <cell r="A671">
            <v>2393</v>
          </cell>
          <cell r="B671" t="str">
            <v>Útiles menores médico quirúrgicos o de laboratorio</v>
          </cell>
        </row>
        <row r="672">
          <cell r="A672">
            <v>239301</v>
          </cell>
          <cell r="B672" t="str">
            <v>Útiles menores médico quirúrgicos o de laboratorio</v>
          </cell>
        </row>
        <row r="673">
          <cell r="A673">
            <v>2394</v>
          </cell>
          <cell r="B673" t="str">
            <v>Útiles destinados a actividades deportivas, culturales y recreativas</v>
          </cell>
        </row>
        <row r="674">
          <cell r="A674">
            <v>239401</v>
          </cell>
          <cell r="B674" t="str">
            <v>Útiles destinados a actividades deportivas, culturales y recreativas</v>
          </cell>
        </row>
        <row r="675">
          <cell r="A675">
            <v>2395</v>
          </cell>
          <cell r="B675" t="str">
            <v>Útiles de cocina y comedor</v>
          </cell>
        </row>
        <row r="676">
          <cell r="A676">
            <v>239501</v>
          </cell>
          <cell r="B676" t="str">
            <v>Útiles de cocina y comedor</v>
          </cell>
        </row>
        <row r="677">
          <cell r="A677">
            <v>2396</v>
          </cell>
          <cell r="B677" t="str">
            <v>Productos eléctricos y afines</v>
          </cell>
        </row>
        <row r="678">
          <cell r="A678">
            <v>239601</v>
          </cell>
          <cell r="B678" t="str">
            <v>Productos eléctricos y afines</v>
          </cell>
        </row>
        <row r="679">
          <cell r="A679">
            <v>2397</v>
          </cell>
          <cell r="B679" t="str">
            <v>Productos y útiles veterinarios</v>
          </cell>
        </row>
        <row r="680">
          <cell r="A680">
            <v>239701</v>
          </cell>
          <cell r="B680" t="str">
            <v>Productos y útiles veterinarios</v>
          </cell>
        </row>
        <row r="681">
          <cell r="A681">
            <v>2398</v>
          </cell>
          <cell r="B681" t="str">
            <v>Repuestos y accesorios menores</v>
          </cell>
        </row>
        <row r="682">
          <cell r="A682">
            <v>239801</v>
          </cell>
          <cell r="B682" t="str">
            <v>Repuestos</v>
          </cell>
        </row>
        <row r="683">
          <cell r="A683">
            <v>239802</v>
          </cell>
          <cell r="B683" t="str">
            <v>Accesorios</v>
          </cell>
        </row>
        <row r="684">
          <cell r="A684">
            <v>2399</v>
          </cell>
          <cell r="B684" t="str">
            <v>Productos y útiles varios no identificados precedentemente (n.i.p.)</v>
          </cell>
        </row>
        <row r="685">
          <cell r="A685">
            <v>239901</v>
          </cell>
          <cell r="B685" t="str">
            <v>Productos y Útiles Varios n.i.p</v>
          </cell>
        </row>
        <row r="686">
          <cell r="A686">
            <v>239902</v>
          </cell>
          <cell r="B686" t="str">
            <v>Bonos para útiles diversos</v>
          </cell>
        </row>
        <row r="687">
          <cell r="A687">
            <v>239903</v>
          </cell>
          <cell r="B687" t="str">
            <v>Bonos para asistencia social</v>
          </cell>
        </row>
        <row r="688">
          <cell r="A688">
            <v>239904</v>
          </cell>
          <cell r="B688" t="str">
            <v>Productos y útiles de defensa y seguridad</v>
          </cell>
        </row>
        <row r="689">
          <cell r="A689">
            <v>239905</v>
          </cell>
          <cell r="B689" t="str">
            <v>Productos y útiles diversos</v>
          </cell>
        </row>
        <row r="690">
          <cell r="A690">
            <v>24</v>
          </cell>
          <cell r="B690" t="str">
            <v>TRANSFERENCIAS CORRIENTES</v>
          </cell>
        </row>
        <row r="691">
          <cell r="A691">
            <v>241</v>
          </cell>
          <cell r="B691" t="str">
            <v>TRANSFERENCIAS CORRIENTES AL SECTOR PRIVADO</v>
          </cell>
        </row>
        <row r="692">
          <cell r="A692">
            <v>2411</v>
          </cell>
          <cell r="B692" t="str">
            <v>Prestaciones a la seguridad social</v>
          </cell>
        </row>
        <row r="693">
          <cell r="A693">
            <v>241101</v>
          </cell>
          <cell r="B693" t="str">
            <v>Pensiones</v>
          </cell>
        </row>
        <row r="694">
          <cell r="A694">
            <v>241102</v>
          </cell>
          <cell r="B694" t="str">
            <v>Jubilaciones</v>
          </cell>
        </row>
        <row r="695">
          <cell r="A695">
            <v>241103</v>
          </cell>
          <cell r="B695" t="str">
            <v>Indemnización laboral</v>
          </cell>
        </row>
        <row r="696">
          <cell r="A696">
            <v>241104</v>
          </cell>
          <cell r="B696" t="str">
            <v>Nuevas pensiones</v>
          </cell>
        </row>
        <row r="697">
          <cell r="A697">
            <v>241105</v>
          </cell>
          <cell r="B697" t="str">
            <v>Pensiones a personal policial</v>
          </cell>
        </row>
        <row r="698">
          <cell r="A698">
            <v>241106</v>
          </cell>
          <cell r="B698" t="str">
            <v>Pensiones para choferes</v>
          </cell>
        </row>
        <row r="699">
          <cell r="A699">
            <v>241107</v>
          </cell>
          <cell r="B699" t="str">
            <v>Pensiones Solidarias de Régimen Subsidiado</v>
          </cell>
        </row>
        <row r="700">
          <cell r="A700">
            <v>2412</v>
          </cell>
          <cell r="B700" t="str">
            <v>Ayudas y donaciones a personas</v>
          </cell>
        </row>
        <row r="701">
          <cell r="A701">
            <v>241201</v>
          </cell>
          <cell r="B701" t="str">
            <v>Ayudas y donaciones programadas a hogares y personas</v>
          </cell>
        </row>
        <row r="702">
          <cell r="A702">
            <v>241202</v>
          </cell>
          <cell r="B702" t="str">
            <v>Ayudas y donaciones ocasionales a hogares y personas</v>
          </cell>
        </row>
        <row r="703">
          <cell r="A703">
            <v>241203</v>
          </cell>
          <cell r="B703" t="str">
            <v>Programa de repitencia escolar</v>
          </cell>
        </row>
        <row r="704">
          <cell r="A704">
            <v>241204</v>
          </cell>
          <cell r="B704" t="str">
            <v>Subsidio obreros portuarios Ley 199-02</v>
          </cell>
        </row>
        <row r="705">
          <cell r="A705">
            <v>241205</v>
          </cell>
          <cell r="B705" t="str">
            <v>Subsidios para viviendas económicas</v>
          </cell>
        </row>
        <row r="706">
          <cell r="A706">
            <v>2413</v>
          </cell>
          <cell r="B706" t="str">
            <v>Premios literarios, deportivos y culturales</v>
          </cell>
        </row>
        <row r="707">
          <cell r="A707">
            <v>241301</v>
          </cell>
          <cell r="B707" t="str">
            <v>Premios literarios, deportivos y culturales</v>
          </cell>
        </row>
        <row r="708">
          <cell r="A708">
            <v>2414</v>
          </cell>
          <cell r="B708" t="str">
            <v>Becas y viajes de estudios</v>
          </cell>
        </row>
        <row r="709">
          <cell r="A709">
            <v>241401</v>
          </cell>
          <cell r="B709" t="str">
            <v>Becas nacionales</v>
          </cell>
        </row>
        <row r="710">
          <cell r="A710">
            <v>241402</v>
          </cell>
          <cell r="B710" t="str">
            <v>Becas extranjeras</v>
          </cell>
        </row>
        <row r="711">
          <cell r="A711">
            <v>2415</v>
          </cell>
          <cell r="B711" t="str">
            <v>Transferencias corrientes a empresas del sector privado</v>
          </cell>
        </row>
        <row r="712">
          <cell r="A712">
            <v>241501</v>
          </cell>
          <cell r="B712" t="str">
            <v>Transferencias corrientes a Empresas del Sector Privado</v>
          </cell>
        </row>
        <row r="713">
          <cell r="A713">
            <v>2416</v>
          </cell>
          <cell r="B713" t="str">
            <v>Transferencias corrientes a asociaciones sin fines de lucro y partidos políticos</v>
          </cell>
        </row>
        <row r="714">
          <cell r="A714">
            <v>241601</v>
          </cell>
          <cell r="B714" t="str">
            <v>Transferencias corrientes programadas a asociaciones sin fines de lucro</v>
          </cell>
        </row>
        <row r="715">
          <cell r="A715">
            <v>241602</v>
          </cell>
          <cell r="B715" t="str">
            <v>Transferencias para electricidad no cortable a lasasociaciones sin fines de lucro (ASFL)</v>
          </cell>
        </row>
        <row r="716">
          <cell r="A716">
            <v>241603</v>
          </cell>
          <cell r="B716" t="str">
            <v>Transferencias corrientes a partidos políticos</v>
          </cell>
        </row>
        <row r="717">
          <cell r="A717">
            <v>241604</v>
          </cell>
          <cell r="B717" t="str">
            <v>Transferencias para investigación, innovación, fomento y desarrollo</v>
          </cell>
        </row>
        <row r="718">
          <cell r="A718">
            <v>241605</v>
          </cell>
          <cell r="B718" t="str">
            <v>Transferencias corrientes ocasionales a asociaciones sin fines de lucro</v>
          </cell>
        </row>
        <row r="719">
          <cell r="A719">
            <v>241606</v>
          </cell>
          <cell r="B719" t="str">
            <v>Transferencias corrientes a federaciones deportivas</v>
          </cell>
        </row>
        <row r="720">
          <cell r="A720">
            <v>242</v>
          </cell>
          <cell r="B720" t="str">
            <v>TRANSFERENCIAS CORRIENTES AL GOBIERNO GENERAL NACIONAL</v>
          </cell>
        </row>
        <row r="721">
          <cell r="A721">
            <v>2421</v>
          </cell>
          <cell r="B721" t="str">
            <v>Aportaciones a instituciones del gobierno central</v>
          </cell>
        </row>
        <row r="722">
          <cell r="A722">
            <v>242101</v>
          </cell>
          <cell r="B722" t="str">
            <v>Aportaciones corrientes al Poder Legislativo</v>
          </cell>
        </row>
        <row r="723">
          <cell r="A723">
            <v>242102</v>
          </cell>
          <cell r="B723" t="str">
            <v>Aportaciones corrientes al Poder Ejecutivo</v>
          </cell>
        </row>
        <row r="724">
          <cell r="A724">
            <v>242103</v>
          </cell>
          <cell r="B724" t="str">
            <v>Aportaciones corrientes al Poder Judicial</v>
          </cell>
        </row>
        <row r="725">
          <cell r="A725">
            <v>242104</v>
          </cell>
          <cell r="B725" t="str">
            <v>Aportaciones corrientes al Tribunal Constitucional</v>
          </cell>
        </row>
        <row r="726">
          <cell r="A726">
            <v>242105</v>
          </cell>
          <cell r="B726" t="str">
            <v>Aportaciones corrientes a la Junta Central Electoral</v>
          </cell>
        </row>
        <row r="727">
          <cell r="A727">
            <v>242106</v>
          </cell>
          <cell r="B727" t="str">
            <v>Aportaciones corrientes a la Cámara de Cuentas</v>
          </cell>
        </row>
        <row r="728">
          <cell r="A728">
            <v>242107</v>
          </cell>
          <cell r="B728" t="str">
            <v>Aportaciones corrientes al Defensor del Pueblo</v>
          </cell>
        </row>
        <row r="729">
          <cell r="A729">
            <v>242108</v>
          </cell>
          <cell r="B729" t="str">
            <v>Aportaciones corrientes al Tribunal Superior Electoral</v>
          </cell>
        </row>
        <row r="730">
          <cell r="A730">
            <v>2422</v>
          </cell>
          <cell r="B730" t="str">
            <v>Transferencias corrientes a instituciones descentralizadas y autónomas no financieras</v>
          </cell>
        </row>
        <row r="731">
          <cell r="A731">
            <v>242201</v>
          </cell>
          <cell r="B731" t="str">
            <v>Transferencias corrientes a instituciones descentralizadas y autónomas no financieras para servicios personales</v>
          </cell>
        </row>
        <row r="732">
          <cell r="A732">
            <v>242202</v>
          </cell>
          <cell r="B732" t="str">
            <v>Otras transferencias corrientes a instituciones descentralizadas y autónomas no financieras</v>
          </cell>
        </row>
        <row r="733">
          <cell r="A733">
            <v>242203</v>
          </cell>
          <cell r="B733" t="str">
            <v>Transferencias corrientes a instituciones descentralizadas y autónomas no financieras para pago de electricidad no cortable</v>
          </cell>
        </row>
        <row r="734">
          <cell r="A734">
            <v>242204</v>
          </cell>
          <cell r="B734" t="str">
            <v>Transferencias corrientes a instituciones descentralizadas y autónomas no financieras para el pago de energía eléctrica</v>
          </cell>
        </row>
        <row r="735">
          <cell r="A735">
            <v>2423</v>
          </cell>
          <cell r="B735" t="str">
            <v>Transferencias corrientes a instituciones públicas de la seguridad social</v>
          </cell>
        </row>
        <row r="736">
          <cell r="A736">
            <v>242301</v>
          </cell>
          <cell r="B736" t="str">
            <v>Transferencias corrientes a instituciones públicas de la seguridad social para servicios personales</v>
          </cell>
        </row>
        <row r="737">
          <cell r="A737">
            <v>242302</v>
          </cell>
          <cell r="B737" t="str">
            <v>Otras transferencias corrientes a instituciones públicas de la seguridad social</v>
          </cell>
        </row>
        <row r="738">
          <cell r="A738">
            <v>242303</v>
          </cell>
          <cell r="B738" t="str">
            <v>Transferencias corrientes a instituciones públicas de la seguridad social para pago de electricidad no cortable</v>
          </cell>
        </row>
        <row r="739">
          <cell r="A739">
            <v>242304</v>
          </cell>
          <cell r="B739" t="str">
            <v>Transferencias corrientes a instituciones públicas para el seguro familiar de salud de los pensionados</v>
          </cell>
        </row>
        <row r="740">
          <cell r="A740">
            <v>242305</v>
          </cell>
          <cell r="B740" t="str">
            <v>Transferencias corrientes a instituciones públicas para el régimen contributivo subsidiado</v>
          </cell>
        </row>
        <row r="741">
          <cell r="A741">
            <v>243</v>
          </cell>
          <cell r="B741" t="str">
            <v>TRANSFERENCIAS CORRIENTES A GOBIERNOS GENERALES LOCALES</v>
          </cell>
        </row>
        <row r="742">
          <cell r="A742">
            <v>2431</v>
          </cell>
          <cell r="B742" t="str">
            <v>Transferencias corrientes a gobiernos centrales municipales</v>
          </cell>
        </row>
        <row r="743">
          <cell r="A743">
            <v>243101</v>
          </cell>
          <cell r="B743" t="str">
            <v>Transferencias corrientes a gobiernos centrales municipales para servicios personales</v>
          </cell>
        </row>
        <row r="744">
          <cell r="A744">
            <v>243102</v>
          </cell>
          <cell r="B744" t="str">
            <v>Otras transferencias corrientes a gobiernos centrales municipales</v>
          </cell>
        </row>
        <row r="745">
          <cell r="A745">
            <v>2432</v>
          </cell>
          <cell r="B745" t="str">
            <v>Transferencias corrientes a instituciones descentralizadas municipales</v>
          </cell>
        </row>
        <row r="746">
          <cell r="A746">
            <v>243201</v>
          </cell>
          <cell r="B746" t="str">
            <v>Transferencias corrientes a instituciones descentralizadasmunicipales para servicios personales</v>
          </cell>
        </row>
        <row r="747">
          <cell r="A747">
            <v>243202</v>
          </cell>
          <cell r="B747" t="str">
            <v>Otras transferencias corrientes a instituciones descentralizadas municipales</v>
          </cell>
        </row>
        <row r="748">
          <cell r="A748">
            <v>244</v>
          </cell>
          <cell r="B748" t="str">
            <v>TRANSFERENCIAS CORRIENTES A EMPRESAS PÚBLICAS NO FINANCIERAS</v>
          </cell>
        </row>
        <row r="749">
          <cell r="A749">
            <v>2441</v>
          </cell>
          <cell r="B749" t="str">
            <v>Transferencias corrientes a empresas públicas no financieras nacionales</v>
          </cell>
        </row>
        <row r="750">
          <cell r="A750">
            <v>244101</v>
          </cell>
          <cell r="B750" t="str">
            <v>Transferencias corrientes a empresas públicas no financieras nacionales para servicios personales</v>
          </cell>
        </row>
        <row r="751">
          <cell r="A751">
            <v>244102</v>
          </cell>
          <cell r="B751" t="str">
            <v>Otras transferencias corrientes a empresas públicas no financieras nacionales</v>
          </cell>
        </row>
        <row r="752">
          <cell r="A752">
            <v>244103</v>
          </cell>
          <cell r="B752" t="str">
            <v>Transferencias corrientes a empresas públicas no financieras nacionales para pago de electricidad no cortable</v>
          </cell>
        </row>
        <row r="753">
          <cell r="A753">
            <v>244104</v>
          </cell>
          <cell r="B753" t="str">
            <v>Transferencias corrientes a empresas públicas no financieras nacionales para pago de medicamentos</v>
          </cell>
        </row>
        <row r="754">
          <cell r="A754">
            <v>244105</v>
          </cell>
          <cell r="B754" t="str">
            <v>Transferencias corrientes a empresas públicas no financieras para el pago de energía eléctrica</v>
          </cell>
        </row>
        <row r="755">
          <cell r="A755">
            <v>2442</v>
          </cell>
          <cell r="B755" t="str">
            <v>Transferencias corrientes a empresas públicas no financieras municipales</v>
          </cell>
        </row>
        <row r="756">
          <cell r="A756">
            <v>244201</v>
          </cell>
          <cell r="B756" t="str">
            <v>Transferencias corrientes a empresas públicas nofinancieras municipales para servicios personales</v>
          </cell>
        </row>
        <row r="757">
          <cell r="A757">
            <v>244202</v>
          </cell>
          <cell r="B757" t="str">
            <v>Otras transferencias corrientes a empresas públicas nofinancieras municipales</v>
          </cell>
        </row>
        <row r="758">
          <cell r="A758">
            <v>245</v>
          </cell>
          <cell r="B758" t="str">
            <v>TRANSFERENCIAS CORRIENTES A INSTITUCIONES PÚBLICAS FINANCIERAS</v>
          </cell>
        </row>
        <row r="759">
          <cell r="A759">
            <v>2451</v>
          </cell>
          <cell r="B759" t="str">
            <v>Transferencias corrientes a instituciones públicas financieras no monetarias</v>
          </cell>
        </row>
        <row r="760">
          <cell r="A760">
            <v>245101</v>
          </cell>
          <cell r="B760" t="str">
            <v>Transferencias corrientes a instituciones públicas financieras no monetarias para servicios personales</v>
          </cell>
        </row>
        <row r="761">
          <cell r="A761">
            <v>245102</v>
          </cell>
          <cell r="B761" t="str">
            <v>Otras transferencias corrientes a instituciones públicas financieras no monetarias</v>
          </cell>
        </row>
        <row r="762">
          <cell r="A762">
            <v>245103</v>
          </cell>
          <cell r="B762" t="str">
            <v>Transferencias corrientes a instituciones públicas financieras no monetarias para pago electricidad no cortable</v>
          </cell>
        </row>
        <row r="763">
          <cell r="A763">
            <v>2452</v>
          </cell>
          <cell r="B763" t="str">
            <v>Transferencias corrientes a instituciones públicas financieras monetarias</v>
          </cell>
        </row>
        <row r="764">
          <cell r="A764">
            <v>245201</v>
          </cell>
          <cell r="B764" t="str">
            <v>Transferencias corrientes a instituciones públicas financieras monetarias para servicios personales</v>
          </cell>
        </row>
        <row r="765">
          <cell r="A765">
            <v>245202</v>
          </cell>
          <cell r="B765" t="str">
            <v>Otras transferencias corrientes a instituciones públicas financieras monetarias</v>
          </cell>
        </row>
        <row r="766">
          <cell r="A766">
            <v>245203</v>
          </cell>
          <cell r="B766" t="str">
            <v>Transferencias corrientes a instituciones públicas financieras monetarias, pago de recapitalización</v>
          </cell>
        </row>
        <row r="767">
          <cell r="A767">
            <v>246</v>
          </cell>
          <cell r="B767" t="str">
            <v>SUBVENCIONES</v>
          </cell>
        </row>
        <row r="768">
          <cell r="A768">
            <v>2461</v>
          </cell>
          <cell r="B768" t="str">
            <v>Subvenciones a empresas del sector privado</v>
          </cell>
        </row>
        <row r="769">
          <cell r="A769">
            <v>246101</v>
          </cell>
          <cell r="B769" t="str">
            <v>Subvenciones a empresas del sector privado</v>
          </cell>
        </row>
        <row r="770">
          <cell r="A770">
            <v>2462</v>
          </cell>
          <cell r="B770" t="str">
            <v>Subvenciones a empresas y cuasiempresas públicas no financieras</v>
          </cell>
        </row>
        <row r="771">
          <cell r="A771">
            <v>246201</v>
          </cell>
          <cell r="B771" t="str">
            <v>Subvenciones a Empresas y Cuasiempresas Públicas no Financieras</v>
          </cell>
        </row>
        <row r="772">
          <cell r="A772">
            <v>2463</v>
          </cell>
          <cell r="B772" t="str">
            <v>Subvenciones a instituciones públicas financieras no monetarias</v>
          </cell>
        </row>
        <row r="773">
          <cell r="A773">
            <v>246301</v>
          </cell>
          <cell r="B773" t="str">
            <v>Subvenciones a Instituciones Públicas Financieras no Monetarias</v>
          </cell>
        </row>
        <row r="774">
          <cell r="A774">
            <v>2464</v>
          </cell>
          <cell r="B774" t="str">
            <v>Subvenciones a instituciones públicas financieras monetarias</v>
          </cell>
        </row>
        <row r="775">
          <cell r="A775">
            <v>246401</v>
          </cell>
          <cell r="B775" t="str">
            <v>Subvenciones a Instituciones Públicas Financieras Monetarias</v>
          </cell>
        </row>
        <row r="776">
          <cell r="A776">
            <v>247</v>
          </cell>
          <cell r="B776" t="str">
            <v>TRANSFERENCIAS CORRIENTES AL SECTOR EXTERNO</v>
          </cell>
        </row>
        <row r="777">
          <cell r="A777">
            <v>2471</v>
          </cell>
          <cell r="B777" t="str">
            <v>Transferencias corrientes a gobiernos extranjeros</v>
          </cell>
        </row>
        <row r="778">
          <cell r="A778">
            <v>247101</v>
          </cell>
          <cell r="B778" t="str">
            <v>Transferencias corrientes a Gobiernos Extranjeros</v>
          </cell>
        </row>
        <row r="779">
          <cell r="A779">
            <v>2472</v>
          </cell>
          <cell r="B779" t="str">
            <v>Transferencias corrientes a organismos internacionales</v>
          </cell>
        </row>
        <row r="780">
          <cell r="A780">
            <v>247201</v>
          </cell>
          <cell r="B780" t="str">
            <v>Transferencias corrientes a Organismos Internacionales</v>
          </cell>
        </row>
        <row r="781">
          <cell r="A781">
            <v>2473</v>
          </cell>
          <cell r="B781" t="str">
            <v>Transferencias corrientes al sector privado externo</v>
          </cell>
        </row>
        <row r="782">
          <cell r="A782">
            <v>247301</v>
          </cell>
          <cell r="B782" t="str">
            <v>Transferencias corrientes al Sector Privado Externo</v>
          </cell>
        </row>
        <row r="783">
          <cell r="A783">
            <v>249</v>
          </cell>
          <cell r="B783" t="str">
            <v>TRANSFERENCIAS CORRIENTES A OTRAS INSTITUCIONES PÚBLICAS</v>
          </cell>
        </row>
        <row r="784">
          <cell r="A784">
            <v>2491</v>
          </cell>
          <cell r="B784" t="str">
            <v>Transferencias corrientes destinadas a otras instituciones públicas</v>
          </cell>
        </row>
        <row r="785">
          <cell r="A785">
            <v>249101</v>
          </cell>
          <cell r="B785" t="str">
            <v>Transferencias corrientes destinadas a otras instituciones públicas</v>
          </cell>
        </row>
        <row r="786">
          <cell r="A786">
            <v>249102</v>
          </cell>
          <cell r="B786" t="str">
            <v>Transferencias corrientes a otras instituciones públicas destinadas a remuneraciones</v>
          </cell>
        </row>
        <row r="787">
          <cell r="A787">
            <v>249103</v>
          </cell>
          <cell r="B787" t="str">
            <v>Transferencias corrientes a otras instituciones públicas destinadas a gastos en bienes y servicios</v>
          </cell>
        </row>
        <row r="788">
          <cell r="A788">
            <v>249104</v>
          </cell>
          <cell r="B788" t="str">
            <v>Transferencias corrientes a otras instituciones públicas destinadas a electricidad no cortable</v>
          </cell>
        </row>
        <row r="789">
          <cell r="A789">
            <v>249105</v>
          </cell>
          <cell r="B789" t="str">
            <v>Transferencias corrientes a otras instituciones públicas destinadas a pago de medicamentos</v>
          </cell>
        </row>
        <row r="790">
          <cell r="A790">
            <v>2492</v>
          </cell>
          <cell r="B790" t="str">
            <v>Sueldo en las transferencias a otras instituciones públicas</v>
          </cell>
        </row>
        <row r="791">
          <cell r="A791">
            <v>249201</v>
          </cell>
          <cell r="B791" t="str">
            <v>Sueldo en las transferencias a otras instituciones públicas</v>
          </cell>
        </row>
        <row r="792">
          <cell r="A792">
            <v>2493</v>
          </cell>
          <cell r="B792" t="str">
            <v>Gasto en las transferencias a otras instituciones públicas</v>
          </cell>
        </row>
        <row r="793">
          <cell r="A793">
            <v>249301</v>
          </cell>
          <cell r="B793" t="str">
            <v>Gasto en las transferencias a otras instituciones públicas</v>
          </cell>
        </row>
        <row r="794">
          <cell r="A794">
            <v>2494</v>
          </cell>
          <cell r="B794" t="str">
            <v>Electricidad no cortable en las transferencias a otras instituciones públicas</v>
          </cell>
        </row>
        <row r="795">
          <cell r="A795">
            <v>249401</v>
          </cell>
          <cell r="B795" t="str">
            <v>Electricidad no cortable en las transferencias a otras instituciones públicas</v>
          </cell>
        </row>
        <row r="796">
          <cell r="A796">
            <v>25</v>
          </cell>
          <cell r="B796" t="str">
            <v>TRANSFERENCIAS DE CAPITAL</v>
          </cell>
        </row>
        <row r="797">
          <cell r="A797">
            <v>251</v>
          </cell>
          <cell r="B797" t="str">
            <v>TRANSFERENCIAS DE CAPITAL AL SECTOR PRIVADO</v>
          </cell>
        </row>
        <row r="798">
          <cell r="A798">
            <v>2511</v>
          </cell>
          <cell r="B798" t="str">
            <v>Transferencias de capital a hogares y personas</v>
          </cell>
        </row>
        <row r="799">
          <cell r="A799">
            <v>251101</v>
          </cell>
          <cell r="B799" t="str">
            <v>Transferencias de capital a hogares y personas</v>
          </cell>
        </row>
        <row r="800">
          <cell r="A800">
            <v>2512</v>
          </cell>
          <cell r="B800" t="str">
            <v>Transferencias de capital a asociaciones privadas sin fines de lucro</v>
          </cell>
        </row>
        <row r="801">
          <cell r="A801">
            <v>251201</v>
          </cell>
          <cell r="B801" t="str">
            <v>Transferencias de capital a Asociaciones Privadas sin Fines de Lucro</v>
          </cell>
        </row>
        <row r="802">
          <cell r="A802">
            <v>251202</v>
          </cell>
          <cell r="B802" t="str">
            <v>Transferencia de capital a federaciones deportivas</v>
          </cell>
        </row>
        <row r="803">
          <cell r="A803">
            <v>2513</v>
          </cell>
          <cell r="B803" t="str">
            <v>Transferencias de capital a empresas del sector privado interno</v>
          </cell>
        </row>
        <row r="804">
          <cell r="A804">
            <v>251301</v>
          </cell>
          <cell r="B804" t="str">
            <v>Transferencias de capital a empresas del sector privado interno</v>
          </cell>
        </row>
        <row r="805">
          <cell r="A805">
            <v>252</v>
          </cell>
          <cell r="B805" t="str">
            <v>TRANSFERENCIAS DE CAPITAL AL GOBIERNO GENERAL NACIONAL</v>
          </cell>
        </row>
        <row r="806">
          <cell r="A806">
            <v>2521</v>
          </cell>
          <cell r="B806" t="str">
            <v>Aportaciones de capital a instituciones del gobierno central</v>
          </cell>
        </row>
        <row r="807">
          <cell r="A807">
            <v>252101</v>
          </cell>
          <cell r="B807" t="str">
            <v>Aportaciones de capital al Poder Legislativo</v>
          </cell>
        </row>
        <row r="808">
          <cell r="A808">
            <v>252102</v>
          </cell>
          <cell r="B808" t="str">
            <v>Aportaciones de capital al Poder Ejecutivo</v>
          </cell>
        </row>
        <row r="809">
          <cell r="A809">
            <v>252103</v>
          </cell>
          <cell r="B809" t="str">
            <v>Aportaciones de capital al Poder Judicial</v>
          </cell>
        </row>
        <row r="810">
          <cell r="A810">
            <v>252104</v>
          </cell>
          <cell r="B810" t="str">
            <v>Aportaciones de capital al Tribunal Constitucional</v>
          </cell>
        </row>
        <row r="811">
          <cell r="A811">
            <v>252105</v>
          </cell>
          <cell r="B811" t="str">
            <v>Aportaciones de capital a la Junta Central Electoral</v>
          </cell>
        </row>
        <row r="812">
          <cell r="A812">
            <v>252106</v>
          </cell>
          <cell r="B812" t="str">
            <v>Aportaciones de capital a la Cámara de Cuentas</v>
          </cell>
        </row>
        <row r="813">
          <cell r="A813">
            <v>252107</v>
          </cell>
          <cell r="B813" t="str">
            <v>Aportaciones de capital al Defensor del Pueblo</v>
          </cell>
        </row>
        <row r="814">
          <cell r="A814">
            <v>252108</v>
          </cell>
          <cell r="B814" t="str">
            <v>Aportaciones de capital al Tribunal Superior Electoral</v>
          </cell>
        </row>
        <row r="815">
          <cell r="A815">
            <v>2522</v>
          </cell>
          <cell r="B815" t="str">
            <v>Transferencias de capital a las instituciones descentralizadas y autónomas no financieras</v>
          </cell>
        </row>
        <row r="816">
          <cell r="A816">
            <v>252201</v>
          </cell>
          <cell r="B816" t="str">
            <v>Transferencias de capital a instituciones descentralizadas y autónomas no financieras para proyectos de inversión</v>
          </cell>
        </row>
        <row r="817">
          <cell r="A817">
            <v>252202</v>
          </cell>
          <cell r="B817" t="str">
            <v>Otras transferencias de capital a instituciones descentralizadas y autónomas no financieras</v>
          </cell>
        </row>
        <row r="818">
          <cell r="A818">
            <v>2523</v>
          </cell>
          <cell r="B818" t="str">
            <v>Transferencias de capital a instituciones públicas de la seguridad social</v>
          </cell>
        </row>
        <row r="819">
          <cell r="A819">
            <v>252301</v>
          </cell>
          <cell r="B819" t="str">
            <v>Transferencias de capital a instituciones públicas de la seguridad social para proyectos de inversión</v>
          </cell>
        </row>
        <row r="820">
          <cell r="A820">
            <v>252302</v>
          </cell>
          <cell r="B820" t="str">
            <v>Otras transferencias de capital instituciones públicas de la seguridad social</v>
          </cell>
        </row>
        <row r="821">
          <cell r="A821">
            <v>253</v>
          </cell>
          <cell r="B821" t="str">
            <v>TRANSFERENCIAS DE CAPITAL A GOBIERNOS GENERALES LOCALES</v>
          </cell>
        </row>
        <row r="822">
          <cell r="A822">
            <v>2531</v>
          </cell>
          <cell r="B822" t="str">
            <v>Transferencias de capital a gobiernos centrales municipales</v>
          </cell>
        </row>
        <row r="823">
          <cell r="A823">
            <v>253101</v>
          </cell>
          <cell r="B823" t="str">
            <v>Transferencias de capital a gobiernos centrales municipales para proyectos de inversión</v>
          </cell>
        </row>
        <row r="824">
          <cell r="A824">
            <v>253102</v>
          </cell>
          <cell r="B824" t="str">
            <v>Otras transferencias de capital a gobiernos centrales municipales</v>
          </cell>
        </row>
        <row r="825">
          <cell r="A825">
            <v>2532</v>
          </cell>
          <cell r="B825" t="str">
            <v>Transferencias de capital a instituciones descentralizadas municipales</v>
          </cell>
        </row>
        <row r="826">
          <cell r="A826">
            <v>253201</v>
          </cell>
          <cell r="B826" t="str">
            <v>Transferencias de capital a instituciones descentralizadas municipales para proyectos de inversión</v>
          </cell>
        </row>
        <row r="827">
          <cell r="A827">
            <v>253202</v>
          </cell>
          <cell r="B827" t="str">
            <v>Otras transferencias de capital a instituciones descentralizadas municipales</v>
          </cell>
        </row>
        <row r="828">
          <cell r="A828">
            <v>254</v>
          </cell>
          <cell r="B828" t="str">
            <v>TRANSFERENCIAS DE CAPITAL A EMPRESAS PÚBLICAS NO FINANCIERAS</v>
          </cell>
        </row>
        <row r="829">
          <cell r="A829">
            <v>2541</v>
          </cell>
          <cell r="B829" t="str">
            <v>Transferencias de capital a empresas públicas no financieras nacionales</v>
          </cell>
        </row>
        <row r="830">
          <cell r="A830">
            <v>254101</v>
          </cell>
          <cell r="B830" t="str">
            <v>Transferencias de capital a empresas públicas no financieras nacionales para proyectos de inversión</v>
          </cell>
        </row>
        <row r="831">
          <cell r="A831">
            <v>254102</v>
          </cell>
          <cell r="B831" t="str">
            <v>Otras transferencias de capital a empresas públicas no financieras nacionales</v>
          </cell>
        </row>
        <row r="832">
          <cell r="A832">
            <v>254103</v>
          </cell>
          <cell r="B832" t="str">
            <v>Transferencias de capital a empresas públicas no financieras nacionales para fideicomiso</v>
          </cell>
        </row>
        <row r="833">
          <cell r="A833">
            <v>2542</v>
          </cell>
          <cell r="B833" t="str">
            <v>Transferencias de capital a empresas públicas no financieras municipales</v>
          </cell>
        </row>
        <row r="834">
          <cell r="A834">
            <v>254201</v>
          </cell>
          <cell r="B834" t="str">
            <v>Transferencias de capital a empresas públicas no financieras municipales para proyectos de inversión</v>
          </cell>
        </row>
        <row r="835">
          <cell r="A835">
            <v>254202</v>
          </cell>
          <cell r="B835" t="str">
            <v>Otras transferencias de capital a empresas públicas no financieras municipales</v>
          </cell>
        </row>
        <row r="836">
          <cell r="A836">
            <v>255</v>
          </cell>
          <cell r="B836" t="str">
            <v>TRANSFERENCIAS DE CAPITAL A INSTITUCIONES PÚBLICAS FINANCIERAS</v>
          </cell>
        </row>
        <row r="837">
          <cell r="A837">
            <v>2551</v>
          </cell>
          <cell r="B837" t="str">
            <v>Transferencias de capital a instituciones públicas financieras no monetarias</v>
          </cell>
        </row>
        <row r="838">
          <cell r="A838">
            <v>255101</v>
          </cell>
          <cell r="B838" t="str">
            <v>Transferencias de capital a instituciones públicas financieras no monetarias para proyectos de inversión</v>
          </cell>
        </row>
        <row r="839">
          <cell r="A839">
            <v>255102</v>
          </cell>
          <cell r="B839" t="str">
            <v>Otras transferencias de capital a instituciones públicas financieras no monetarias</v>
          </cell>
        </row>
        <row r="840">
          <cell r="A840">
            <v>2552</v>
          </cell>
          <cell r="B840" t="str">
            <v>Transferencias de capital a instituciones públicas financieras monetarias</v>
          </cell>
        </row>
        <row r="841">
          <cell r="A841">
            <v>255201</v>
          </cell>
          <cell r="B841" t="str">
            <v>Transferencias de capital a instituciones públicas financieras monetarias para proyectos de inversión</v>
          </cell>
        </row>
        <row r="842">
          <cell r="A842">
            <v>255202</v>
          </cell>
          <cell r="B842" t="str">
            <v>Otras transferencias de capital a instituciones públicas financieras monetarias</v>
          </cell>
        </row>
        <row r="843">
          <cell r="A843">
            <v>256</v>
          </cell>
          <cell r="B843" t="str">
            <v>TRANSFERENCIAS DE CAPITAL AL SECTOR EXTERNO</v>
          </cell>
        </row>
        <row r="844">
          <cell r="A844">
            <v>2561</v>
          </cell>
          <cell r="B844" t="str">
            <v>Transferencias de capital a gobiernos extranjeros</v>
          </cell>
        </row>
        <row r="845">
          <cell r="A845">
            <v>256101</v>
          </cell>
          <cell r="B845" t="str">
            <v>Transferencias de capital a Gobiernos Extranjeros</v>
          </cell>
        </row>
        <row r="846">
          <cell r="A846">
            <v>2562</v>
          </cell>
          <cell r="B846" t="str">
            <v>Transferencias de capital a organismos internacionales</v>
          </cell>
        </row>
        <row r="847">
          <cell r="A847">
            <v>256201</v>
          </cell>
          <cell r="B847" t="str">
            <v>Transferencias de capital a Organismos Internacionales</v>
          </cell>
        </row>
        <row r="848">
          <cell r="A848">
            <v>2563</v>
          </cell>
          <cell r="B848" t="str">
            <v>Transferencias de capital al sector privado externo</v>
          </cell>
        </row>
        <row r="849">
          <cell r="A849">
            <v>256301</v>
          </cell>
          <cell r="B849" t="str">
            <v>Transferencias de capital al Sector Privado Externo</v>
          </cell>
        </row>
        <row r="850">
          <cell r="A850">
            <v>259</v>
          </cell>
          <cell r="B850" t="str">
            <v>TRANSFERENCIAS DE CAPITAL A OTRAS INSTITUCIONES PÚBLICAS</v>
          </cell>
        </row>
        <row r="851">
          <cell r="A851">
            <v>2591</v>
          </cell>
          <cell r="B851" t="str">
            <v>Transferencias de capital a otras instituciones públicas</v>
          </cell>
        </row>
        <row r="852">
          <cell r="A852">
            <v>259101</v>
          </cell>
          <cell r="B852" t="str">
            <v>Transferencias de Capital destinada a otras Instituciones Públicas</v>
          </cell>
        </row>
        <row r="853">
          <cell r="A853">
            <v>2592</v>
          </cell>
          <cell r="B853" t="str">
            <v>Transferencia de capital para bienes de reposición de activos</v>
          </cell>
        </row>
        <row r="854">
          <cell r="A854">
            <v>259201</v>
          </cell>
          <cell r="B854" t="str">
            <v>Transferencia de Capital para Bienes de reposición de activos</v>
          </cell>
        </row>
        <row r="855">
          <cell r="A855">
            <v>2593</v>
          </cell>
          <cell r="B855" t="str">
            <v>Transferencia de capital para inversión en proyectos</v>
          </cell>
        </row>
        <row r="856">
          <cell r="A856">
            <v>259301</v>
          </cell>
          <cell r="B856" t="str">
            <v>Transferencia de Capital para Inversión en proyectos</v>
          </cell>
        </row>
        <row r="857">
          <cell r="A857">
            <v>26</v>
          </cell>
          <cell r="B857" t="str">
            <v>BIENES MUEBLES, INMUEBLES E INTANGIBLES</v>
          </cell>
        </row>
        <row r="858">
          <cell r="A858">
            <v>261</v>
          </cell>
          <cell r="B858" t="str">
            <v>MOBILIARIO Y EQUIPO</v>
          </cell>
        </row>
        <row r="859">
          <cell r="A859">
            <v>2611</v>
          </cell>
          <cell r="B859" t="str">
            <v>Muebles, equipos de oficina y estantería</v>
          </cell>
        </row>
        <row r="860">
          <cell r="A860">
            <v>261101</v>
          </cell>
          <cell r="B860" t="str">
            <v>Muebles, equipos de oficina y estantería</v>
          </cell>
        </row>
        <row r="861">
          <cell r="A861">
            <v>2612</v>
          </cell>
          <cell r="B861" t="str">
            <v>Muebles de alojamiento</v>
          </cell>
        </row>
        <row r="862">
          <cell r="A862">
            <v>261201</v>
          </cell>
          <cell r="B862" t="str">
            <v>Muebles de alojamiento</v>
          </cell>
        </row>
        <row r="863">
          <cell r="A863">
            <v>2613</v>
          </cell>
          <cell r="B863" t="str">
            <v>Equipos de tecnología de la información y comunicación</v>
          </cell>
        </row>
        <row r="864">
          <cell r="A864">
            <v>261301</v>
          </cell>
          <cell r="B864" t="str">
            <v>Equipos de tecnología de la información y comunicación</v>
          </cell>
        </row>
        <row r="865">
          <cell r="A865">
            <v>2614</v>
          </cell>
          <cell r="B865" t="str">
            <v>Electrodomésticos</v>
          </cell>
        </row>
        <row r="866">
          <cell r="A866">
            <v>261401</v>
          </cell>
          <cell r="B866" t="str">
            <v>Electrodomésticos</v>
          </cell>
        </row>
        <row r="867">
          <cell r="A867">
            <v>2619</v>
          </cell>
          <cell r="B867" t="str">
            <v>Otros mobiliarios y equipos no identificados precedentemente</v>
          </cell>
        </row>
        <row r="868">
          <cell r="A868">
            <v>261901</v>
          </cell>
          <cell r="B868" t="str">
            <v>OTROS MOBILIARIOS Y EQUIPOS NO IDENTIFICADOS PRECEDENTEMENTE</v>
          </cell>
        </row>
        <row r="869">
          <cell r="A869">
            <v>262</v>
          </cell>
          <cell r="B869" t="str">
            <v>MOBILIARIO Y EQUIPO DE AUDIO, AUDIOVISUAL, RECREATIVO YEDUCACIONAL</v>
          </cell>
        </row>
        <row r="870">
          <cell r="A870">
            <v>2621</v>
          </cell>
          <cell r="B870" t="str">
            <v>Equipos y aparatos audiovisuales</v>
          </cell>
        </row>
        <row r="871">
          <cell r="A871">
            <v>262101</v>
          </cell>
          <cell r="B871" t="str">
            <v>Equipos y Aparatos Audiovisuales</v>
          </cell>
        </row>
        <row r="872">
          <cell r="A872">
            <v>2622</v>
          </cell>
          <cell r="B872" t="str">
            <v>Aparatos deportivos</v>
          </cell>
        </row>
        <row r="873">
          <cell r="A873">
            <v>262201</v>
          </cell>
          <cell r="B873" t="str">
            <v>Aparatos deportivos</v>
          </cell>
        </row>
        <row r="874">
          <cell r="A874">
            <v>2623</v>
          </cell>
          <cell r="B874" t="str">
            <v>Cámaras fotográficas y de video</v>
          </cell>
        </row>
        <row r="875">
          <cell r="A875">
            <v>262301</v>
          </cell>
          <cell r="B875" t="str">
            <v>Cámaras fotográficas y de video</v>
          </cell>
        </row>
        <row r="876">
          <cell r="A876">
            <v>2624</v>
          </cell>
          <cell r="B876" t="str">
            <v>Mobiliario y equipo educacional y recreativo</v>
          </cell>
        </row>
        <row r="877">
          <cell r="A877">
            <v>262401</v>
          </cell>
          <cell r="B877" t="str">
            <v>Mobiliario y equipo educacional y recreativo</v>
          </cell>
        </row>
        <row r="878">
          <cell r="A878">
            <v>263</v>
          </cell>
          <cell r="B878" t="str">
            <v>EQUIPO E INSTRUMENTAL, CIENTÍFICO Y LABORATORIO</v>
          </cell>
        </row>
        <row r="879">
          <cell r="A879">
            <v>2631</v>
          </cell>
          <cell r="B879" t="str">
            <v>Equipo médico y de laboratorio</v>
          </cell>
        </row>
        <row r="880">
          <cell r="A880">
            <v>263101</v>
          </cell>
          <cell r="B880" t="str">
            <v>Equipo médico y de laboratorio</v>
          </cell>
        </row>
        <row r="881">
          <cell r="A881">
            <v>2632</v>
          </cell>
          <cell r="B881" t="str">
            <v>Instrumental médico y de laboratorio</v>
          </cell>
        </row>
        <row r="882">
          <cell r="A882">
            <v>263201</v>
          </cell>
          <cell r="B882" t="str">
            <v>Instrumental médico y de laboratorio</v>
          </cell>
        </row>
        <row r="883">
          <cell r="A883">
            <v>2633</v>
          </cell>
          <cell r="B883" t="str">
            <v>Equipo veterinario</v>
          </cell>
        </row>
        <row r="884">
          <cell r="A884">
            <v>263301</v>
          </cell>
          <cell r="B884" t="str">
            <v>Equipo veterinario</v>
          </cell>
        </row>
        <row r="885">
          <cell r="A885">
            <v>2634</v>
          </cell>
          <cell r="B885" t="str">
            <v>EQUIPO E INSTRUMENTOS DE MEDICIÓN CIENTÍFICA</v>
          </cell>
        </row>
        <row r="886">
          <cell r="A886">
            <v>263401</v>
          </cell>
          <cell r="B886" t="str">
            <v>Equipos e instrumentos de medición científica</v>
          </cell>
        </row>
        <row r="887">
          <cell r="A887">
            <v>264</v>
          </cell>
          <cell r="B887" t="str">
            <v>VEHÍCULOS Y EQUIPO DE TRANSPORTE, TRACCIÓN Y ELEVACIÓN</v>
          </cell>
        </row>
        <row r="888">
          <cell r="A888">
            <v>2641</v>
          </cell>
          <cell r="B888" t="str">
            <v>Automóviles y camiones</v>
          </cell>
        </row>
        <row r="889">
          <cell r="A889">
            <v>264101</v>
          </cell>
          <cell r="B889" t="str">
            <v>Automóviles y camiones</v>
          </cell>
        </row>
        <row r="890">
          <cell r="A890">
            <v>2642</v>
          </cell>
          <cell r="B890" t="str">
            <v>Carrocerías y remolques</v>
          </cell>
        </row>
        <row r="891">
          <cell r="A891">
            <v>264201</v>
          </cell>
          <cell r="B891" t="str">
            <v>Carrocerías y remolques</v>
          </cell>
        </row>
        <row r="892">
          <cell r="A892">
            <v>2643</v>
          </cell>
          <cell r="B892" t="str">
            <v>Equipo aeronáutico</v>
          </cell>
        </row>
        <row r="893">
          <cell r="A893">
            <v>264301</v>
          </cell>
          <cell r="B893" t="str">
            <v>Equipo aeronáutico</v>
          </cell>
        </row>
        <row r="894">
          <cell r="A894">
            <v>2644</v>
          </cell>
          <cell r="B894" t="str">
            <v>Equipo ferroviario</v>
          </cell>
        </row>
        <row r="895">
          <cell r="A895">
            <v>264401</v>
          </cell>
          <cell r="B895" t="str">
            <v>Equipo ferroviario</v>
          </cell>
        </row>
        <row r="896">
          <cell r="A896">
            <v>2645</v>
          </cell>
          <cell r="B896" t="str">
            <v>Embarcaciones</v>
          </cell>
        </row>
        <row r="897">
          <cell r="A897">
            <v>264501</v>
          </cell>
          <cell r="B897" t="str">
            <v>Embarcaciones</v>
          </cell>
        </row>
        <row r="898">
          <cell r="A898">
            <v>2646</v>
          </cell>
          <cell r="B898" t="str">
            <v>Equipo de tracción</v>
          </cell>
        </row>
        <row r="899">
          <cell r="A899">
            <v>264601</v>
          </cell>
          <cell r="B899" t="str">
            <v>Equipo de tracción</v>
          </cell>
        </row>
        <row r="900">
          <cell r="A900">
            <v>2647</v>
          </cell>
          <cell r="B900" t="str">
            <v>Equipo de elevación</v>
          </cell>
        </row>
        <row r="901">
          <cell r="A901">
            <v>264701</v>
          </cell>
          <cell r="B901" t="str">
            <v>Equipo de elevación</v>
          </cell>
        </row>
        <row r="902">
          <cell r="A902">
            <v>2648</v>
          </cell>
          <cell r="B902" t="str">
            <v>Otros equipos de transporte</v>
          </cell>
        </row>
        <row r="903">
          <cell r="A903">
            <v>264801</v>
          </cell>
          <cell r="B903" t="str">
            <v>Otros equipos de transporte</v>
          </cell>
        </row>
        <row r="904">
          <cell r="A904">
            <v>265</v>
          </cell>
          <cell r="B904" t="str">
            <v>MAQUINARIA, OTROS EQUIPOS Y HERRAMIENTAS</v>
          </cell>
        </row>
        <row r="905">
          <cell r="A905">
            <v>2651</v>
          </cell>
          <cell r="B905" t="str">
            <v>Maquinaria y equipo agropecuario</v>
          </cell>
        </row>
        <row r="906">
          <cell r="A906">
            <v>265101</v>
          </cell>
          <cell r="B906" t="str">
            <v>Maquinaria y equipo agropecuario</v>
          </cell>
        </row>
        <row r="907">
          <cell r="A907">
            <v>2652</v>
          </cell>
          <cell r="B907" t="str">
            <v>Maquinaria y equipo industrial</v>
          </cell>
        </row>
        <row r="908">
          <cell r="A908">
            <v>265201</v>
          </cell>
          <cell r="B908" t="str">
            <v>Maquinaria y equipo industrial</v>
          </cell>
        </row>
        <row r="909">
          <cell r="A909">
            <v>265202</v>
          </cell>
          <cell r="B909" t="str">
            <v>Maquinaria y equipo para el tratamiento y suministro de agua</v>
          </cell>
        </row>
        <row r="910">
          <cell r="A910">
            <v>2653</v>
          </cell>
          <cell r="B910" t="str">
            <v>Maquinaria y equipo de construcción</v>
          </cell>
        </row>
        <row r="911">
          <cell r="A911">
            <v>265301</v>
          </cell>
          <cell r="B911" t="str">
            <v>Maquinaria y equipo de construcción</v>
          </cell>
        </row>
        <row r="912">
          <cell r="A912">
            <v>2654</v>
          </cell>
          <cell r="B912" t="str">
            <v>Sistemas y equipos de climatización</v>
          </cell>
        </row>
        <row r="913">
          <cell r="A913">
            <v>265401</v>
          </cell>
          <cell r="B913" t="str">
            <v>Sistemas  de climatización Actualizado</v>
          </cell>
        </row>
        <row r="914">
          <cell r="A914">
            <v>265402</v>
          </cell>
          <cell r="B914" t="str">
            <v xml:space="preserve">Sistema de equipos de climatización </v>
          </cell>
        </row>
        <row r="915">
          <cell r="A915">
            <v>2655</v>
          </cell>
          <cell r="B915" t="str">
            <v>Equipo de comunicación, telecomunicaciones y señalización</v>
          </cell>
        </row>
        <row r="916">
          <cell r="A916">
            <v>265501</v>
          </cell>
          <cell r="B916" t="str">
            <v>Equipo de comunicación, telecomunicaciones y señalización</v>
          </cell>
        </row>
        <row r="917">
          <cell r="A917">
            <v>2656</v>
          </cell>
          <cell r="B917" t="str">
            <v>Equipo de generación eléctrica y a fines</v>
          </cell>
        </row>
        <row r="918">
          <cell r="A918">
            <v>265601</v>
          </cell>
          <cell r="B918" t="str">
            <v>Equipo de generación eléctrica y a fines</v>
          </cell>
        </row>
        <row r="919">
          <cell r="A919">
            <v>2657</v>
          </cell>
          <cell r="B919" t="str">
            <v>Máquinas-herramientas</v>
          </cell>
        </row>
        <row r="920">
          <cell r="A920">
            <v>265701</v>
          </cell>
          <cell r="B920" t="str">
            <v>Máquinas-herramientas</v>
          </cell>
        </row>
        <row r="921">
          <cell r="A921">
            <v>2658</v>
          </cell>
          <cell r="B921" t="str">
            <v>Otros equipos</v>
          </cell>
        </row>
        <row r="922">
          <cell r="A922">
            <v>265801</v>
          </cell>
          <cell r="B922" t="str">
            <v>Otros equipos</v>
          </cell>
        </row>
        <row r="923">
          <cell r="A923">
            <v>266</v>
          </cell>
          <cell r="B923" t="str">
            <v>EQUIPOS DE DEFENSA Y SEGURIDAD</v>
          </cell>
        </row>
        <row r="924">
          <cell r="A924">
            <v>2661</v>
          </cell>
          <cell r="B924" t="str">
            <v>Equipos de defensa</v>
          </cell>
        </row>
        <row r="925">
          <cell r="A925">
            <v>266101</v>
          </cell>
          <cell r="B925" t="str">
            <v>Equipos de defensa</v>
          </cell>
        </row>
        <row r="926">
          <cell r="A926">
            <v>2662</v>
          </cell>
          <cell r="B926" t="str">
            <v>Equipos de seguridad</v>
          </cell>
        </row>
        <row r="927">
          <cell r="A927">
            <v>266201</v>
          </cell>
          <cell r="B927" t="str">
            <v>Equipos de seguridad</v>
          </cell>
        </row>
        <row r="928">
          <cell r="A928">
            <v>267</v>
          </cell>
          <cell r="B928" t="str">
            <v>ACTIVOS BIOLÓGICOS</v>
          </cell>
        </row>
        <row r="929">
          <cell r="A929">
            <v>2671</v>
          </cell>
          <cell r="B929" t="str">
            <v>Bovinos</v>
          </cell>
        </row>
        <row r="930">
          <cell r="A930">
            <v>267101</v>
          </cell>
          <cell r="B930" t="str">
            <v>Bovinos</v>
          </cell>
        </row>
        <row r="931">
          <cell r="A931">
            <v>2672</v>
          </cell>
          <cell r="B931" t="str">
            <v>Porcinos</v>
          </cell>
        </row>
        <row r="932">
          <cell r="A932">
            <v>267201</v>
          </cell>
          <cell r="B932" t="str">
            <v>Porcinos</v>
          </cell>
        </row>
        <row r="933">
          <cell r="A933">
            <v>2673</v>
          </cell>
          <cell r="B933" t="str">
            <v>Aves</v>
          </cell>
        </row>
        <row r="934">
          <cell r="A934">
            <v>267301</v>
          </cell>
          <cell r="B934" t="str">
            <v>Aves</v>
          </cell>
        </row>
        <row r="935">
          <cell r="A935">
            <v>2674</v>
          </cell>
          <cell r="B935" t="str">
            <v>Ovinos y caprinos</v>
          </cell>
        </row>
        <row r="936">
          <cell r="A936">
            <v>267401</v>
          </cell>
          <cell r="B936" t="str">
            <v>Ovinos y caprinos</v>
          </cell>
        </row>
        <row r="937">
          <cell r="A937">
            <v>2675</v>
          </cell>
          <cell r="B937" t="str">
            <v>Peces y acuicultura</v>
          </cell>
        </row>
        <row r="938">
          <cell r="A938">
            <v>267501</v>
          </cell>
          <cell r="B938" t="str">
            <v>Peces y acuicultura</v>
          </cell>
        </row>
        <row r="939">
          <cell r="A939">
            <v>2676</v>
          </cell>
          <cell r="B939" t="str">
            <v>Equinos</v>
          </cell>
        </row>
        <row r="940">
          <cell r="A940">
            <v>267601</v>
          </cell>
          <cell r="B940" t="str">
            <v>Equinos</v>
          </cell>
        </row>
        <row r="941">
          <cell r="A941">
            <v>2677</v>
          </cell>
          <cell r="B941" t="str">
            <v>Especies menores y de zoológico</v>
          </cell>
        </row>
        <row r="942">
          <cell r="A942">
            <v>267701</v>
          </cell>
          <cell r="B942" t="str">
            <v>Especies menores y de zoológico</v>
          </cell>
        </row>
        <row r="943">
          <cell r="A943">
            <v>2678</v>
          </cell>
          <cell r="B943" t="str">
            <v>Otros activos que generan producción recurrente</v>
          </cell>
        </row>
        <row r="944">
          <cell r="A944">
            <v>267801</v>
          </cell>
          <cell r="B944" t="str">
            <v>Otros activos que generan producción recurrente</v>
          </cell>
        </row>
        <row r="945">
          <cell r="A945">
            <v>2679</v>
          </cell>
          <cell r="B945" t="str">
            <v>Semillas, cultivos, plantas y árboles que generan productos recurrentes</v>
          </cell>
        </row>
        <row r="946">
          <cell r="A946">
            <v>267901</v>
          </cell>
          <cell r="B946" t="str">
            <v>Semillas, cultivos, plantas y árboles que generan productos recurrentes</v>
          </cell>
        </row>
        <row r="947">
          <cell r="A947">
            <v>268</v>
          </cell>
          <cell r="B947" t="str">
            <v>BIENES INTANGIBLES</v>
          </cell>
        </row>
        <row r="948">
          <cell r="A948">
            <v>2681</v>
          </cell>
          <cell r="B948" t="str">
            <v>Investigación y desarrollo</v>
          </cell>
        </row>
        <row r="949">
          <cell r="A949">
            <v>268101</v>
          </cell>
          <cell r="B949" t="str">
            <v>Investigación y desarrollo</v>
          </cell>
        </row>
        <row r="950">
          <cell r="A950">
            <v>2682</v>
          </cell>
          <cell r="B950" t="str">
            <v>Exploración y evaluación minera</v>
          </cell>
        </row>
        <row r="951">
          <cell r="A951">
            <v>268201</v>
          </cell>
          <cell r="B951" t="str">
            <v>Exploración y evaluación minera</v>
          </cell>
        </row>
        <row r="952">
          <cell r="A952">
            <v>2683</v>
          </cell>
          <cell r="B952" t="str">
            <v>Programas de informática y base de datos</v>
          </cell>
        </row>
        <row r="953">
          <cell r="A953">
            <v>268301</v>
          </cell>
          <cell r="B953" t="str">
            <v>Programas de informática</v>
          </cell>
        </row>
        <row r="954">
          <cell r="A954">
            <v>268302</v>
          </cell>
          <cell r="B954" t="str">
            <v>Base de datos</v>
          </cell>
        </row>
        <row r="955">
          <cell r="A955">
            <v>2684</v>
          </cell>
          <cell r="B955" t="str">
            <v>Originales para esparcimiento, literarios o artísticos</v>
          </cell>
        </row>
        <row r="956">
          <cell r="A956">
            <v>268401</v>
          </cell>
          <cell r="B956" t="str">
            <v>Originales para esparcimiento, literarios o artísticos</v>
          </cell>
        </row>
        <row r="957">
          <cell r="A957">
            <v>2685</v>
          </cell>
          <cell r="B957" t="str">
            <v>Estudios de preinversión</v>
          </cell>
        </row>
        <row r="958">
          <cell r="A958">
            <v>268501</v>
          </cell>
          <cell r="B958" t="str">
            <v>Estudios de preinversión</v>
          </cell>
        </row>
        <row r="959">
          <cell r="A959">
            <v>2686</v>
          </cell>
          <cell r="B959" t="str">
            <v>Marcas y patentes</v>
          </cell>
        </row>
        <row r="960">
          <cell r="A960">
            <v>268601</v>
          </cell>
          <cell r="B960" t="str">
            <v>Marcas y patentes</v>
          </cell>
        </row>
        <row r="961">
          <cell r="A961">
            <v>2687</v>
          </cell>
          <cell r="B961" t="str">
            <v>Concesiones</v>
          </cell>
        </row>
        <row r="962">
          <cell r="A962">
            <v>268701</v>
          </cell>
          <cell r="B962" t="str">
            <v>Concesiones</v>
          </cell>
        </row>
        <row r="963">
          <cell r="A963">
            <v>2688</v>
          </cell>
          <cell r="B963" t="str">
            <v>Licencias informáticas e intelectuales, industriales y comerciales</v>
          </cell>
        </row>
        <row r="964">
          <cell r="A964">
            <v>268801</v>
          </cell>
          <cell r="B964" t="str">
            <v>Licencias Informáticas</v>
          </cell>
        </row>
        <row r="965">
          <cell r="A965">
            <v>268802</v>
          </cell>
          <cell r="B965" t="str">
            <v>Licencias Intelectuales</v>
          </cell>
        </row>
        <row r="966">
          <cell r="A966">
            <v>268803</v>
          </cell>
          <cell r="B966" t="str">
            <v>Licencias Industriales</v>
          </cell>
        </row>
        <row r="967">
          <cell r="A967">
            <v>268804</v>
          </cell>
          <cell r="B967" t="str">
            <v>Licencias Comerciales</v>
          </cell>
        </row>
        <row r="968">
          <cell r="A968">
            <v>2689</v>
          </cell>
          <cell r="B968" t="str">
            <v>Otros activos intangibles</v>
          </cell>
        </row>
        <row r="969">
          <cell r="A969">
            <v>268901</v>
          </cell>
          <cell r="B969" t="str">
            <v>Otros activos intangibles</v>
          </cell>
        </row>
        <row r="970">
          <cell r="A970">
            <v>269</v>
          </cell>
          <cell r="B970" t="str">
            <v>EDIFICIOS, ESTRUCTURAS, TIERRAS, TERRENOS Y OBJETOS DE VALOR</v>
          </cell>
        </row>
        <row r="971">
          <cell r="A971">
            <v>2691</v>
          </cell>
          <cell r="B971" t="str">
            <v>Edificios residenciales (viviendas)</v>
          </cell>
        </row>
        <row r="972">
          <cell r="A972">
            <v>269101</v>
          </cell>
          <cell r="B972" t="str">
            <v>Edificios residenciales (viviendas)</v>
          </cell>
        </row>
        <row r="973">
          <cell r="A973">
            <v>269102</v>
          </cell>
          <cell r="B973" t="str">
            <v>Adquisición de mejoras residenciales</v>
          </cell>
        </row>
        <row r="974">
          <cell r="A974">
            <v>2692</v>
          </cell>
          <cell r="B974" t="str">
            <v>Edificios no residenciales</v>
          </cell>
        </row>
        <row r="975">
          <cell r="A975">
            <v>269201</v>
          </cell>
          <cell r="B975" t="str">
            <v>Edificios no residenciales</v>
          </cell>
        </row>
        <row r="976">
          <cell r="A976">
            <v>269202</v>
          </cell>
          <cell r="B976" t="str">
            <v>Adquisición de mejoras no residenciales</v>
          </cell>
        </row>
        <row r="977">
          <cell r="A977">
            <v>2693</v>
          </cell>
          <cell r="B977" t="str">
            <v>Terrenos urbanos</v>
          </cell>
        </row>
        <row r="978">
          <cell r="A978">
            <v>269301</v>
          </cell>
          <cell r="B978" t="str">
            <v>Terrenos urbanos sin mejoras</v>
          </cell>
        </row>
        <row r="979">
          <cell r="A979">
            <v>269302</v>
          </cell>
          <cell r="B979" t="str">
            <v>Terrenos urbanos con mejoras</v>
          </cell>
        </row>
        <row r="980">
          <cell r="A980">
            <v>269303</v>
          </cell>
          <cell r="B980" t="str">
            <v>Terrenos urbanos con edificaciones</v>
          </cell>
        </row>
        <row r="981">
          <cell r="A981">
            <v>269304</v>
          </cell>
          <cell r="B981" t="str">
            <v>Terrenos urbanos para cementerios</v>
          </cell>
        </row>
        <row r="982">
          <cell r="A982">
            <v>2694</v>
          </cell>
          <cell r="B982" t="str">
            <v>Tierras rurales</v>
          </cell>
        </row>
        <row r="983">
          <cell r="A983">
            <v>269401</v>
          </cell>
          <cell r="B983" t="str">
            <v>Tierras rurales sin mejoras</v>
          </cell>
        </row>
        <row r="984">
          <cell r="A984">
            <v>269402</v>
          </cell>
          <cell r="B984" t="str">
            <v>Tierras rurales con mejoras</v>
          </cell>
        </row>
        <row r="985">
          <cell r="A985">
            <v>269403</v>
          </cell>
          <cell r="B985" t="str">
            <v>Tierras con edificaciones</v>
          </cell>
        </row>
        <row r="986">
          <cell r="A986">
            <v>2695</v>
          </cell>
          <cell r="B986" t="str">
            <v>Objetos de valor</v>
          </cell>
        </row>
        <row r="987">
          <cell r="A987">
            <v>269501</v>
          </cell>
          <cell r="B987" t="str">
            <v>Metales y piedras preciosas</v>
          </cell>
        </row>
        <row r="988">
          <cell r="A988">
            <v>269502</v>
          </cell>
          <cell r="B988" t="str">
            <v>Antigüedades, bienes artísticos y otros objetos de arte</v>
          </cell>
        </row>
        <row r="989">
          <cell r="A989">
            <v>269503</v>
          </cell>
          <cell r="B989" t="str">
            <v>Objetos del patrimonio cultural</v>
          </cell>
        </row>
        <row r="990">
          <cell r="A990">
            <v>2696</v>
          </cell>
          <cell r="B990" t="str">
            <v>Accesorios para edificaciones residenciales y no residenciales</v>
          </cell>
        </row>
        <row r="991">
          <cell r="A991">
            <v>269601</v>
          </cell>
          <cell r="B991" t="str">
            <v>Accesorios para edificaciones residenciales y no residenciales</v>
          </cell>
        </row>
        <row r="992">
          <cell r="A992">
            <v>2699</v>
          </cell>
          <cell r="B992" t="str">
            <v>Otras estructuras y objetos de valor</v>
          </cell>
        </row>
        <row r="993">
          <cell r="A993">
            <v>269901</v>
          </cell>
          <cell r="B993" t="str">
            <v>Otras estructuras y objetos de valor</v>
          </cell>
        </row>
        <row r="994">
          <cell r="A994">
            <v>27</v>
          </cell>
          <cell r="B994" t="str">
            <v>OBRAS</v>
          </cell>
        </row>
        <row r="995">
          <cell r="A995">
            <v>271</v>
          </cell>
          <cell r="B995" t="str">
            <v>OBRAS EN EDIFICACIONES</v>
          </cell>
        </row>
        <row r="996">
          <cell r="A996">
            <v>2711</v>
          </cell>
          <cell r="B996" t="str">
            <v>Obras para edificación residencial (viviendas)</v>
          </cell>
        </row>
        <row r="997">
          <cell r="A997">
            <v>271101</v>
          </cell>
          <cell r="B997" t="str">
            <v>Obras para edificación residencial (viviendas)</v>
          </cell>
        </row>
        <row r="998">
          <cell r="A998">
            <v>2712</v>
          </cell>
          <cell r="B998" t="str">
            <v>Obras para edificación no residencial</v>
          </cell>
        </row>
        <row r="999">
          <cell r="A999">
            <v>271201</v>
          </cell>
          <cell r="B999" t="str">
            <v>Obras para edificación no residencial</v>
          </cell>
        </row>
        <row r="1000">
          <cell r="A1000">
            <v>2713</v>
          </cell>
          <cell r="B1000" t="str">
            <v>Obras para edificación de otras estructuras</v>
          </cell>
        </row>
        <row r="1001">
          <cell r="A1001">
            <v>271301</v>
          </cell>
          <cell r="B1001" t="str">
            <v>Obras para edificación de otras estructuras</v>
          </cell>
        </row>
        <row r="1002">
          <cell r="A1002">
            <v>2714</v>
          </cell>
          <cell r="B1002" t="str">
            <v>Mejoras de tierras y terrenos</v>
          </cell>
        </row>
        <row r="1003">
          <cell r="A1003">
            <v>271401</v>
          </cell>
          <cell r="B1003" t="str">
            <v>Mejoras de tierras y terrenos</v>
          </cell>
        </row>
        <row r="1004">
          <cell r="A1004">
            <v>2715</v>
          </cell>
          <cell r="B1004" t="str">
            <v>Supervisión e inspección de obras en edificaciones</v>
          </cell>
        </row>
        <row r="1005">
          <cell r="A1005">
            <v>271501</v>
          </cell>
          <cell r="B1005" t="str">
            <v>Supervisión e inspección de obras en edificaciones</v>
          </cell>
        </row>
        <row r="1006">
          <cell r="A1006">
            <v>272</v>
          </cell>
          <cell r="B1006" t="str">
            <v>INFRAESTRUCTURA</v>
          </cell>
        </row>
        <row r="1007">
          <cell r="A1007">
            <v>2721</v>
          </cell>
          <cell r="B1007" t="str">
            <v>Obras hidráulicas y sanitarias</v>
          </cell>
        </row>
        <row r="1008">
          <cell r="A1008">
            <v>272101</v>
          </cell>
          <cell r="B1008" t="str">
            <v>Obras hidráulicas y sanitarias</v>
          </cell>
        </row>
        <row r="1009">
          <cell r="A1009">
            <v>272102</v>
          </cell>
          <cell r="B1009" t="str">
            <v>Supervisión de obras hidráulicas y sanitarias</v>
          </cell>
        </row>
        <row r="1010">
          <cell r="A1010">
            <v>2722</v>
          </cell>
          <cell r="B1010" t="str">
            <v>Obras de energía</v>
          </cell>
        </row>
        <row r="1011">
          <cell r="A1011">
            <v>272201</v>
          </cell>
          <cell r="B1011" t="str">
            <v>Obras de energía</v>
          </cell>
        </row>
        <row r="1012">
          <cell r="A1012">
            <v>2723</v>
          </cell>
          <cell r="B1012" t="str">
            <v>Obras de telecomunicaciones</v>
          </cell>
        </row>
        <row r="1013">
          <cell r="A1013">
            <v>272301</v>
          </cell>
          <cell r="B1013" t="str">
            <v>Obras de telecomunicaciones</v>
          </cell>
        </row>
        <row r="1014">
          <cell r="A1014">
            <v>2724</v>
          </cell>
          <cell r="B1014" t="str">
            <v>Infraestructura terrestre y obras anexas</v>
          </cell>
        </row>
        <row r="1015">
          <cell r="A1015">
            <v>272401</v>
          </cell>
          <cell r="B1015" t="str">
            <v>Infraestructura terrestre y obras anexas</v>
          </cell>
        </row>
        <row r="1016">
          <cell r="A1016">
            <v>272402</v>
          </cell>
          <cell r="B1016" t="str">
            <v>Supervisión de infraestructura terrestre y obras anexas</v>
          </cell>
        </row>
        <row r="1017">
          <cell r="A1017">
            <v>2725</v>
          </cell>
          <cell r="B1017" t="str">
            <v>Infraestructura marítima y aérea</v>
          </cell>
        </row>
        <row r="1018">
          <cell r="A1018">
            <v>272501</v>
          </cell>
          <cell r="B1018" t="str">
            <v>Infraestructura marítima y aérea</v>
          </cell>
        </row>
        <row r="1019">
          <cell r="A1019">
            <v>2726</v>
          </cell>
          <cell r="B1019" t="str">
            <v>Infraestructura y plantaciones agrícolas</v>
          </cell>
        </row>
        <row r="1020">
          <cell r="A1020">
            <v>272601</v>
          </cell>
          <cell r="B1020" t="str">
            <v>Infraestructura y plantaciones agrícolas</v>
          </cell>
        </row>
        <row r="1021">
          <cell r="A1021">
            <v>2727</v>
          </cell>
          <cell r="B1021" t="str">
            <v>Obras urbanísticas</v>
          </cell>
        </row>
        <row r="1022">
          <cell r="A1022">
            <v>272701</v>
          </cell>
          <cell r="B1022" t="str">
            <v>Obras urbanísticas</v>
          </cell>
        </row>
        <row r="1023">
          <cell r="A1023">
            <v>2728</v>
          </cell>
          <cell r="B1023" t="str">
            <v>Obras en cementerios</v>
          </cell>
        </row>
        <row r="1024">
          <cell r="A1024">
            <v>272801</v>
          </cell>
          <cell r="B1024" t="str">
            <v>Obras en cementerios</v>
          </cell>
        </row>
        <row r="1025">
          <cell r="A1025">
            <v>2729</v>
          </cell>
          <cell r="B1025" t="str">
            <v>Obras en plantas industriales, hidrocarburos y minas</v>
          </cell>
        </row>
        <row r="1026">
          <cell r="A1026">
            <v>272901</v>
          </cell>
          <cell r="B1026" t="str">
            <v>Obras en plantas industriales, hidrocarburos y minas</v>
          </cell>
        </row>
        <row r="1027">
          <cell r="A1027">
            <v>273</v>
          </cell>
          <cell r="B1027" t="str">
            <v>CONSTRUCCIONES EN BIENES CONCESIONADOS</v>
          </cell>
        </row>
        <row r="1028">
          <cell r="A1028">
            <v>2731</v>
          </cell>
          <cell r="B1028" t="str">
            <v>Construcciones en bienes de uso público concesionados</v>
          </cell>
        </row>
        <row r="1029">
          <cell r="A1029">
            <v>273101</v>
          </cell>
          <cell r="B1029" t="str">
            <v>Construcciones en bienes de uso público concesionados</v>
          </cell>
        </row>
        <row r="1030">
          <cell r="A1030">
            <v>2732</v>
          </cell>
          <cell r="B1030" t="str">
            <v>Construcciones en bienes de uso privado concesionados</v>
          </cell>
        </row>
        <row r="1031">
          <cell r="A1031">
            <v>273201</v>
          </cell>
          <cell r="B1031" t="str">
            <v>Construcciones en bienes de uso privado concesionados</v>
          </cell>
        </row>
        <row r="1032">
          <cell r="A1032">
            <v>274</v>
          </cell>
          <cell r="B1032" t="str">
            <v>GASTOS QUE SE ASIGNARÁN DURANTE EL EJERCICIO PARA INVERSIÓN (ART. 32 Y 33 LEY 423-06)</v>
          </cell>
        </row>
        <row r="1033">
          <cell r="A1033">
            <v>2741</v>
          </cell>
          <cell r="B1033" t="str">
            <v>5 % que se asignará durante el ejercicio para inversión</v>
          </cell>
        </row>
        <row r="1034">
          <cell r="A1034">
            <v>274101</v>
          </cell>
          <cell r="B1034" t="str">
            <v>Del 5% a ser asignados durante el ejercicio para inversión</v>
          </cell>
        </row>
        <row r="1035">
          <cell r="A1035">
            <v>2742</v>
          </cell>
          <cell r="B1035" t="str">
            <v>1 % que se asignará durante el ejercicio para inversión por calamidad pública</v>
          </cell>
        </row>
        <row r="1036">
          <cell r="A1036">
            <v>274201</v>
          </cell>
          <cell r="B1036" t="str">
            <v>Del 1% a ser asignados durante el ejercicio para inversión por calamidad pública</v>
          </cell>
        </row>
        <row r="1037">
          <cell r="A1037">
            <v>28</v>
          </cell>
          <cell r="B1037" t="str">
            <v>ADQUISICION DE ACTIVOS FINANCIEROS CON FINES DE POLÍTICA</v>
          </cell>
        </row>
        <row r="1038">
          <cell r="A1038">
            <v>281</v>
          </cell>
          <cell r="B1038" t="str">
            <v>CONCESIÓN DE PRESTAMOS</v>
          </cell>
        </row>
        <row r="1039">
          <cell r="A1039">
            <v>2811</v>
          </cell>
          <cell r="B1039" t="str">
            <v>Concesión de préstamos al sector privado</v>
          </cell>
        </row>
        <row r="1040">
          <cell r="A1040">
            <v>281101</v>
          </cell>
          <cell r="B1040" t="str">
            <v>Concesión de préstamos de empresas privadas internas</v>
          </cell>
        </row>
        <row r="1041">
          <cell r="A1041">
            <v>281102</v>
          </cell>
          <cell r="B1041" t="str">
            <v>Concesión de préstamos de empresas privadas externas</v>
          </cell>
        </row>
        <row r="1042">
          <cell r="A1042">
            <v>281103</v>
          </cell>
          <cell r="B1042" t="str">
            <v>Concesión de préstamos a instituciones financieras privadas internas</v>
          </cell>
        </row>
        <row r="1043">
          <cell r="A1043">
            <v>281104</v>
          </cell>
          <cell r="B1043" t="str">
            <v>Concesión de préstamos a instituciones financieras privadas externas</v>
          </cell>
        </row>
        <row r="1044">
          <cell r="A1044">
            <v>2812</v>
          </cell>
          <cell r="B1044" t="str">
            <v>Concesión de préstamos al sector público</v>
          </cell>
        </row>
        <row r="1045">
          <cell r="A1045">
            <v>281201</v>
          </cell>
          <cell r="B1045" t="str">
            <v>Concesión de préstamos al gobierno central</v>
          </cell>
        </row>
        <row r="1046">
          <cell r="A1046">
            <v>281202</v>
          </cell>
          <cell r="B1046" t="str">
            <v>Concesión de préstamos a instituciones descentralizadas autónomas no empresariales y no financieras</v>
          </cell>
        </row>
        <row r="1047">
          <cell r="A1047">
            <v>281203</v>
          </cell>
          <cell r="B1047" t="str">
            <v>Concesión de préstamos a instituciones de seguridad social</v>
          </cell>
        </row>
        <row r="1048">
          <cell r="A1048">
            <v>281204</v>
          </cell>
          <cell r="B1048" t="str">
            <v>Concesión de préstamos a municipios</v>
          </cell>
        </row>
        <row r="1049">
          <cell r="A1049">
            <v>281205</v>
          </cell>
          <cell r="B1049" t="str">
            <v>Concesión de préstamos a empresas públicas no financieras</v>
          </cell>
        </row>
        <row r="1050">
          <cell r="A1050">
            <v>281206</v>
          </cell>
          <cell r="B1050" t="str">
            <v>Concesión de préstamos a instituciones públicas financieras no monetarias</v>
          </cell>
        </row>
        <row r="1051">
          <cell r="A1051">
            <v>281207</v>
          </cell>
          <cell r="B1051" t="str">
            <v>Concesión de préstamos a instituciones públicas financieras monetarias</v>
          </cell>
        </row>
        <row r="1052">
          <cell r="A1052">
            <v>2813</v>
          </cell>
          <cell r="B1052" t="str">
            <v>Concesión de préstamos de organismos e instituciones internacionales</v>
          </cell>
        </row>
        <row r="1053">
          <cell r="A1053">
            <v>281301</v>
          </cell>
          <cell r="B1053" t="str">
            <v>Concesión de préstamos al Sector Externo</v>
          </cell>
        </row>
        <row r="1054">
          <cell r="A1054">
            <v>282</v>
          </cell>
          <cell r="B1054" t="str">
            <v>ADQUISICIÓN DE TÍTULOS VALORES REPRESENTATIVOS DE DEUDA</v>
          </cell>
        </row>
        <row r="1055">
          <cell r="A1055">
            <v>2821</v>
          </cell>
          <cell r="B1055" t="str">
            <v>Títulos y valores de deuda del sector privado</v>
          </cell>
        </row>
        <row r="1056">
          <cell r="A1056">
            <v>282101</v>
          </cell>
          <cell r="B1056" t="str">
            <v>Adquisición de valores representativos de deuda de empresas privadas internas</v>
          </cell>
        </row>
        <row r="1057">
          <cell r="A1057">
            <v>282102</v>
          </cell>
          <cell r="B1057" t="str">
            <v>Adquisición de valores representativos de deuda de empresas privadas externas</v>
          </cell>
        </row>
        <row r="1058">
          <cell r="A1058">
            <v>2822</v>
          </cell>
          <cell r="B1058" t="str">
            <v>Títulos y valores de deuda del sector público</v>
          </cell>
        </row>
        <row r="1059">
          <cell r="A1059">
            <v>282201</v>
          </cell>
          <cell r="B1059" t="str">
            <v>Títulos y valores representativos de deuda de empresas públicas no financieras (EPNF)</v>
          </cell>
        </row>
        <row r="1060">
          <cell r="A1060">
            <v>282202</v>
          </cell>
          <cell r="B1060" t="str">
            <v>Títulos y valores representativos de deuda de instituciones públicas financieras no monetarias (IPFNM)</v>
          </cell>
        </row>
        <row r="1061">
          <cell r="A1061">
            <v>282203</v>
          </cell>
          <cell r="B1061" t="str">
            <v>Títulos y valores representativos de deuda de instituciones públicas financieras monetarias (IPFM)</v>
          </cell>
        </row>
        <row r="1062">
          <cell r="A1062">
            <v>2823</v>
          </cell>
          <cell r="B1062" t="str">
            <v>Títulos y valores representativos de deuda del sector externo</v>
          </cell>
        </row>
        <row r="1063">
          <cell r="A1063">
            <v>282301</v>
          </cell>
          <cell r="B1063" t="str">
            <v>Títulos valores representativos de deuda del Sector Externo</v>
          </cell>
        </row>
        <row r="1064">
          <cell r="A1064">
            <v>283</v>
          </cell>
          <cell r="B1064" t="str">
            <v>COMPRA DE ACCIONES Y PARTICIPACIONES DE CAPITAL</v>
          </cell>
        </row>
        <row r="1065">
          <cell r="A1065">
            <v>2831</v>
          </cell>
          <cell r="B1065" t="str">
            <v>Acciones y participaciones de capital del sector privado</v>
          </cell>
        </row>
        <row r="1066">
          <cell r="A1066">
            <v>283101</v>
          </cell>
          <cell r="B1066" t="str">
            <v>Adquisición de acciones y participaciones de capital de empresas privadas internas</v>
          </cell>
        </row>
        <row r="1067">
          <cell r="A1067">
            <v>283102</v>
          </cell>
          <cell r="B1067" t="str">
            <v>Adquisición de acciones y participaciones de capital de empresas privadas externas</v>
          </cell>
        </row>
        <row r="1068">
          <cell r="A1068">
            <v>2832</v>
          </cell>
          <cell r="B1068" t="str">
            <v>Acciones y participaciones de capital del sector público</v>
          </cell>
        </row>
        <row r="1069">
          <cell r="A1069">
            <v>283201</v>
          </cell>
          <cell r="B1069" t="str">
            <v>Acciones y participaciones de capital de instituciones públicas descentralizadas y autónomas no financieras</v>
          </cell>
        </row>
        <row r="1070">
          <cell r="A1070">
            <v>283202</v>
          </cell>
          <cell r="B1070" t="str">
            <v>Acciones y participaciones de capital de instituciones públicas de la seguridad social</v>
          </cell>
        </row>
        <row r="1071">
          <cell r="A1071">
            <v>283203</v>
          </cell>
          <cell r="B1071" t="str">
            <v>Acciones y participaciones de capital de empresas públicas no financieras (EPNF)</v>
          </cell>
        </row>
        <row r="1072">
          <cell r="A1072">
            <v>283204</v>
          </cell>
          <cell r="B1072" t="str">
            <v>Acciones y participaciones de capital de instituciones financieras no monetarias</v>
          </cell>
        </row>
        <row r="1073">
          <cell r="A1073">
            <v>283205</v>
          </cell>
          <cell r="B1073" t="str">
            <v>Acciones y participaciones de capital de instituciones financieras monetarias</v>
          </cell>
        </row>
        <row r="1074">
          <cell r="A1074">
            <v>2833</v>
          </cell>
          <cell r="B1074" t="str">
            <v>Adquisición de acciones y participaciones de capital de organismos e instituciones internacionales</v>
          </cell>
        </row>
        <row r="1075">
          <cell r="A1075">
            <v>283301</v>
          </cell>
          <cell r="B1075" t="str">
            <v>Acciones y participaciones de capital del sector externo</v>
          </cell>
        </row>
        <row r="1076">
          <cell r="A1076">
            <v>283302</v>
          </cell>
          <cell r="B1076" t="str">
            <v>Acciones y participaciones de capital de organismos multilaterales</v>
          </cell>
        </row>
        <row r="1077">
          <cell r="A1077">
            <v>284</v>
          </cell>
          <cell r="B1077" t="str">
            <v>OBLIGACIONES NEGOCIALES</v>
          </cell>
        </row>
        <row r="1078">
          <cell r="A1078">
            <v>2841</v>
          </cell>
          <cell r="B1078" t="str">
            <v>Obligaciones negociables del sector privado</v>
          </cell>
        </row>
        <row r="1079">
          <cell r="A1079">
            <v>284101</v>
          </cell>
          <cell r="B1079" t="str">
            <v>Obligaciones negociables del sector privado interna</v>
          </cell>
        </row>
        <row r="1080">
          <cell r="A1080">
            <v>284102</v>
          </cell>
          <cell r="B1080" t="str">
            <v>Obligaciones negociables del sector privado externo</v>
          </cell>
        </row>
        <row r="1081">
          <cell r="A1081">
            <v>2842</v>
          </cell>
          <cell r="B1081" t="str">
            <v>Obligaciones negociables del sector público</v>
          </cell>
        </row>
        <row r="1082">
          <cell r="A1082">
            <v>284201</v>
          </cell>
          <cell r="B1082" t="str">
            <v>Obligaciones negociables empresas públicas no financieras (EPNF)</v>
          </cell>
        </row>
        <row r="1083">
          <cell r="A1083">
            <v>284202</v>
          </cell>
          <cell r="B1083" t="str">
            <v>Obligaciones negociables de instituciones financieras no monetarias</v>
          </cell>
        </row>
        <row r="1084">
          <cell r="A1084">
            <v>284203</v>
          </cell>
          <cell r="B1084" t="str">
            <v>Obligaciones negociables de Instituciones financieras monetarias</v>
          </cell>
        </row>
        <row r="1085">
          <cell r="A1085">
            <v>2843</v>
          </cell>
          <cell r="B1085" t="str">
            <v>Adquisición de obligaciones negociables de organismos e instituciones internacionales</v>
          </cell>
        </row>
        <row r="1086">
          <cell r="A1086">
            <v>284301</v>
          </cell>
          <cell r="B1086" t="str">
            <v>Adquisición de obligaciones negociables de organismos einstituciones internacionales</v>
          </cell>
        </row>
        <row r="1087">
          <cell r="A1087">
            <v>285</v>
          </cell>
          <cell r="B1087" t="str">
            <v>APORTES DE CAPITAL AL SECTOR PÚBLICO</v>
          </cell>
        </row>
        <row r="1088">
          <cell r="A1088">
            <v>2851</v>
          </cell>
          <cell r="B1088" t="str">
            <v>Aportes de capital al sector público financiero</v>
          </cell>
        </row>
        <row r="1089">
          <cell r="A1089">
            <v>285101</v>
          </cell>
          <cell r="B1089" t="str">
            <v>Aportes de capital al sector público financiero</v>
          </cell>
        </row>
        <row r="1090">
          <cell r="A1090">
            <v>2852</v>
          </cell>
          <cell r="B1090" t="str">
            <v>Aportes de capital al sector público no financiero</v>
          </cell>
        </row>
        <row r="1091">
          <cell r="A1091">
            <v>285201</v>
          </cell>
          <cell r="B1091" t="str">
            <v>Aportes de capital al sector público no financiero</v>
          </cell>
        </row>
        <row r="1092">
          <cell r="A1092">
            <v>29</v>
          </cell>
          <cell r="B1092" t="str">
            <v>GASTOS FINANCIEROS</v>
          </cell>
        </row>
        <row r="1093">
          <cell r="A1093">
            <v>291</v>
          </cell>
          <cell r="B1093" t="str">
            <v>INTERESES DE LA DEUDA PÚBLICA INTERNA</v>
          </cell>
        </row>
        <row r="1094">
          <cell r="A1094">
            <v>2911</v>
          </cell>
          <cell r="B1094" t="str">
            <v>Intereses de la deuda pública interna de corto plazo</v>
          </cell>
        </row>
        <row r="1095">
          <cell r="A1095">
            <v>291101</v>
          </cell>
          <cell r="B1095" t="str">
            <v>Intereses de la deuda pública interna de corto plazo</v>
          </cell>
        </row>
        <row r="1096">
          <cell r="A1096">
            <v>291102</v>
          </cell>
          <cell r="B1096" t="str">
            <v>Pago de recapitalización</v>
          </cell>
        </row>
        <row r="1097">
          <cell r="A1097">
            <v>2912</v>
          </cell>
          <cell r="B1097" t="str">
            <v>Intereses de la deuda pública interna de largo plazo</v>
          </cell>
        </row>
        <row r="1098">
          <cell r="A1098">
            <v>291201</v>
          </cell>
          <cell r="B1098" t="str">
            <v>Intereses de la deuda pública interna de largo plazo</v>
          </cell>
        </row>
        <row r="1099">
          <cell r="A1099">
            <v>291202</v>
          </cell>
          <cell r="B1099" t="str">
            <v>Intereses de la deuda pública interna de largo plazo pararecapitalización Bco. Central</v>
          </cell>
        </row>
        <row r="1100">
          <cell r="A1100">
            <v>292</v>
          </cell>
          <cell r="B1100" t="str">
            <v>INTERESES DE LA DEUDA PUBLICA EXTERNA</v>
          </cell>
        </row>
        <row r="1101">
          <cell r="A1101">
            <v>2921</v>
          </cell>
          <cell r="B1101" t="str">
            <v>Intereses de la deuda pública externa de corto plazo</v>
          </cell>
        </row>
        <row r="1102">
          <cell r="A1102">
            <v>292101</v>
          </cell>
          <cell r="B1102" t="str">
            <v>Intereses de la deuda pública externa de corto plazo</v>
          </cell>
        </row>
        <row r="1103">
          <cell r="A1103">
            <v>2922</v>
          </cell>
          <cell r="B1103" t="str">
            <v>Intereses de la deuda pública externa de largo plazo</v>
          </cell>
        </row>
        <row r="1104">
          <cell r="A1104">
            <v>292201</v>
          </cell>
          <cell r="B1104" t="str">
            <v>Intereses de la deuda pública externa de largo plazo</v>
          </cell>
        </row>
        <row r="1105">
          <cell r="A1105">
            <v>293</v>
          </cell>
          <cell r="B1105" t="str">
            <v>INTERESES DE LA DEUDA COMERCIAL</v>
          </cell>
        </row>
        <row r="1106">
          <cell r="A1106">
            <v>2931</v>
          </cell>
          <cell r="B1106" t="str">
            <v>Intereses de la Deuda Comercial de corto plazo</v>
          </cell>
        </row>
        <row r="1107">
          <cell r="A1107">
            <v>293101</v>
          </cell>
          <cell r="B1107" t="str">
            <v>Intereses de la deuda comercial interna de corto plazo</v>
          </cell>
        </row>
        <row r="1108">
          <cell r="A1108">
            <v>293102</v>
          </cell>
          <cell r="B1108" t="str">
            <v>Intereses de la deuda comercial externa de corto plazo</v>
          </cell>
        </row>
        <row r="1109">
          <cell r="A1109">
            <v>2932</v>
          </cell>
          <cell r="B1109" t="str">
            <v>Intereses de la Deuda Comercial de largo plazo</v>
          </cell>
        </row>
        <row r="1110">
          <cell r="A1110">
            <v>293201</v>
          </cell>
          <cell r="B1110" t="str">
            <v>Intereses de la deuda comercial interna de largo plazo</v>
          </cell>
        </row>
        <row r="1111">
          <cell r="A1111">
            <v>293202</v>
          </cell>
          <cell r="B1111" t="str">
            <v>Intereses de la deuda comercial externa de largo plazo</v>
          </cell>
        </row>
        <row r="1112">
          <cell r="A1112">
            <v>294</v>
          </cell>
          <cell r="B1112" t="str">
            <v>COMISIONES Y OTROS GASTOS BANCARIOS DE LA DEUDA PÚBLICA</v>
          </cell>
        </row>
        <row r="1113">
          <cell r="A1113">
            <v>2941</v>
          </cell>
          <cell r="B1113" t="str">
            <v>Comisiones y otros gastos bancarios de la deuda pública interna</v>
          </cell>
        </row>
        <row r="1114">
          <cell r="A1114">
            <v>294101</v>
          </cell>
          <cell r="B1114" t="str">
            <v>Comisiones y otros gastos bancarios de la deuda pública interna</v>
          </cell>
        </row>
        <row r="1115">
          <cell r="A1115">
            <v>2942</v>
          </cell>
          <cell r="B1115" t="str">
            <v>Comisiones y otros gastos bancarios de la deuda pública externa</v>
          </cell>
        </row>
        <row r="1116">
          <cell r="A1116">
            <v>294201</v>
          </cell>
          <cell r="B1116" t="str">
            <v>Comisiones y otros gastos bancarios de la deuda pública externa</v>
          </cell>
        </row>
        <row r="1117">
          <cell r="A1117">
            <v>30</v>
          </cell>
          <cell r="B1117" t="str">
            <v>OTROS GASTOS</v>
          </cell>
        </row>
        <row r="1118">
          <cell r="A1118">
            <v>301</v>
          </cell>
          <cell r="B1118" t="str">
            <v>Amortizacion de Intangibles</v>
          </cell>
        </row>
        <row r="1119">
          <cell r="A1119">
            <v>30102</v>
          </cell>
          <cell r="B1119" t="str">
            <v>Amortizacion Licencias</v>
          </cell>
        </row>
        <row r="1120">
          <cell r="A1120">
            <v>30103</v>
          </cell>
          <cell r="B1120" t="str">
            <v>Otros gastos de devolucion</v>
          </cell>
        </row>
        <row r="1121">
          <cell r="A1121">
            <v>302</v>
          </cell>
          <cell r="B1121" t="str">
            <v>GASTOS DE DEPRECIACION</v>
          </cell>
        </row>
        <row r="1122">
          <cell r="A1122">
            <v>30201</v>
          </cell>
          <cell r="B1122" t="str">
            <v>DEPRECIACION MAQUINARIAS Y EQUIPOS</v>
          </cell>
        </row>
        <row r="1123">
          <cell r="A1123">
            <v>30202</v>
          </cell>
          <cell r="B1123" t="str">
            <v>DEPRECIACION MOBILIARIOS Y EQUIPOS DE OFICINA</v>
          </cell>
        </row>
        <row r="1124">
          <cell r="A1124">
            <v>30203</v>
          </cell>
          <cell r="B1124" t="str">
            <v>DEPRECIACION VEHICULOS</v>
          </cell>
        </row>
        <row r="1125">
          <cell r="A1125">
            <v>30204</v>
          </cell>
          <cell r="B1125" t="str">
            <v>DEPRECIACION EDIFICACIONES</v>
          </cell>
        </row>
        <row r="1126">
          <cell r="A1126">
            <v>30205</v>
          </cell>
          <cell r="B1126" t="str">
            <v>DEPRECIACION EQUIPOS VARIOS</v>
          </cell>
        </row>
        <row r="1127">
          <cell r="A1127">
            <v>30206</v>
          </cell>
          <cell r="B1127" t="str">
            <v>DEPRECIACION EQUIPOS MEDICOS Y DE LABORATORIO</v>
          </cell>
        </row>
        <row r="1128">
          <cell r="A1128">
            <v>30207</v>
          </cell>
          <cell r="B1128" t="str">
            <v>DEPRECIACION EQUIPOS MEDICOS DE EDUCACION</v>
          </cell>
        </row>
        <row r="1129">
          <cell r="A1129">
            <v>30208</v>
          </cell>
          <cell r="B1129" t="str">
            <v>DEPRECIACION EQUIPOS DE SEGURIDAD</v>
          </cell>
        </row>
        <row r="1130">
          <cell r="A1130">
            <v>30209</v>
          </cell>
          <cell r="B1130" t="str">
            <v>DEPRECIACION EQUIPOS COMPUTOS</v>
          </cell>
        </row>
        <row r="1131">
          <cell r="A1131">
            <v>9999</v>
          </cell>
          <cell r="B1131" t="str">
            <v>CUENTAS DE CIERRE</v>
          </cell>
        </row>
        <row r="1132">
          <cell r="A1132">
            <v>30210</v>
          </cell>
          <cell r="B1132" t="str">
            <v>DEPRECIACION EQUIPOS DE COMUNICACION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 - Situación Financiera"/>
      <sheetName val=" ERF-Rendimiento Financiero"/>
      <sheetName val="EFE-Flujo de Efectivo"/>
      <sheetName val="ECANP-Cambio Patrimonio"/>
      <sheetName val="Estado de comparacion presu"/>
      <sheetName val="Not 7 efectivo y equivalentes"/>
      <sheetName val="Hoja17"/>
      <sheetName val="Not 7 efectivo y equivalent (2"/>
      <sheetName val="Not 8 cuentas por cobrar"/>
      <sheetName val="Not 9 Inventarios"/>
      <sheetName val="Not 10 pagos anticipados"/>
      <sheetName val="Not 11 Propiedad planta y eq"/>
      <sheetName val="Not 12 activos intangibles "/>
      <sheetName val="Not 13 Activos Biologicos"/>
      <sheetName val="Not 14Cuentas x pagar a corto 1"/>
      <sheetName val="Not 13Cuentas x pagar a cor (2"/>
      <sheetName val="Not 15  retenciones y acum"/>
      <sheetName val="Not 16 otros pasivos corrientes"/>
      <sheetName val="Nota 17 patrimonio (2)"/>
      <sheetName val="Nota 16 patrimonio"/>
      <sheetName val="Not 18 ingresos"/>
      <sheetName val="Not 19 sueldos, y benefic"/>
      <sheetName val="Not 20 subv y pagos por tran"/>
      <sheetName val="Not 21 suministros y materiales"/>
      <sheetName val="Not 22 gasto de depreciacion"/>
      <sheetName val="Not 23 otros gastos"/>
      <sheetName val="BALANCE GENERAL ENERO 22"/>
      <sheetName val="BALANCE GENERAL FEBRERO 22"/>
      <sheetName val="BALANCE GENERAL MARZO 22"/>
      <sheetName val="BALANCE GENERAL ABRIL 22"/>
      <sheetName val="BALANCE GENERAL MAYO 2022"/>
      <sheetName val="BALANCE GENERAL JUNIO 2022"/>
      <sheetName val="BALANCE GENERAL JULIO 2022"/>
      <sheetName val="BALANCE GENERAL AGOSTO 2022"/>
      <sheetName val="BALANCE GENERAL SEPTIEMBR 2022 "/>
      <sheetName val="BALANCE GENERAL OCTUBRE 2022"/>
      <sheetName val="BALANCE GENERAL NOVIEMBRE 2022"/>
      <sheetName val="BALANCE GENERAL DICIEMBRE 2022"/>
      <sheetName val="Not 24 gastos financieros"/>
      <sheetName val="BALANCE GENERAL ENERO 2023"/>
      <sheetName val="BALANCE GENERAL FEBRERO 2023"/>
      <sheetName val="BALANCE GENERAL MARZO 2023"/>
      <sheetName val="BALANCE GENERAL ABRIL 2023 "/>
      <sheetName val="BALANCE GENERAL MAYO 2023 "/>
      <sheetName val="BALANCE GENERAL JULIO 2023"/>
      <sheetName val="BALANCE GENERAL AGOSTO 2023"/>
      <sheetName val="BALANCE GENERAL SEPT. 2023 "/>
    </sheetNames>
    <sheetDataSet>
      <sheetData sheetId="0">
        <row r="27">
          <cell r="D27">
            <v>0</v>
          </cell>
        </row>
        <row r="38">
          <cell r="D38">
            <v>6767575093.1400003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993"/>
  <sheetViews>
    <sheetView showGridLines="0" tabSelected="1" workbookViewId="0">
      <selection activeCell="J13" sqref="J13"/>
    </sheetView>
  </sheetViews>
  <sheetFormatPr baseColWidth="10" defaultColWidth="14.42578125" defaultRowHeight="15" customHeight="1" x14ac:dyDescent="0.25"/>
  <cols>
    <col min="1" max="1" width="11.7109375" style="3" customWidth="1"/>
    <col min="2" max="2" width="2" style="3" customWidth="1"/>
    <col min="3" max="3" width="27.85546875" style="3" customWidth="1"/>
    <col min="4" max="4" width="3" style="3" customWidth="1"/>
    <col min="5" max="5" width="20.85546875" style="3" customWidth="1"/>
    <col min="6" max="7" width="7.7109375" style="3" customWidth="1"/>
    <col min="8" max="8" width="16.85546875" style="3" customWidth="1"/>
    <col min="9" max="9" width="18.5703125" style="3" customWidth="1"/>
    <col min="10" max="10" width="14" style="3" customWidth="1"/>
    <col min="11" max="11" width="17.42578125" style="3" customWidth="1"/>
    <col min="12" max="13" width="14.140625" style="3" bestFit="1" customWidth="1"/>
    <col min="14" max="16" width="7.7109375" style="3" customWidth="1"/>
    <col min="17" max="31" width="11.42578125" style="3" customWidth="1"/>
    <col min="32" max="16384" width="14.42578125" style="3"/>
  </cols>
  <sheetData>
    <row r="2" spans="1:31" ht="12.75" customHeight="1" x14ac:dyDescent="0.25">
      <c r="A2" s="1"/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2.75" customHeight="1" x14ac:dyDescent="0.25">
      <c r="A3" s="1"/>
      <c r="B3" s="1"/>
      <c r="C3" s="1"/>
      <c r="D3" s="1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2.75" customHeight="1" x14ac:dyDescent="0.25">
      <c r="A4" s="1"/>
      <c r="B4" s="1"/>
      <c r="C4" s="1"/>
      <c r="D4" s="1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2.75" customHeight="1" x14ac:dyDescent="0.25">
      <c r="A5" s="1"/>
      <c r="B5" s="1"/>
      <c r="C5" s="1"/>
      <c r="D5" s="1"/>
      <c r="E5" s="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2.75" customHeight="1" x14ac:dyDescent="0.25">
      <c r="A6" s="1"/>
      <c r="B6" s="1"/>
      <c r="C6" s="1"/>
      <c r="D6" s="1"/>
      <c r="E6" s="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2.75" customHeight="1" x14ac:dyDescent="0.25">
      <c r="A7" s="1"/>
      <c r="B7" s="1"/>
      <c r="C7" s="1"/>
      <c r="D7" s="1"/>
      <c r="E7" s="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9.5" x14ac:dyDescent="0.25">
      <c r="A8" s="4"/>
      <c r="B8" s="1"/>
      <c r="C8" s="39" t="s">
        <v>0</v>
      </c>
      <c r="D8" s="39"/>
      <c r="E8" s="39"/>
      <c r="F8" s="5"/>
      <c r="G8" s="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5.75" x14ac:dyDescent="0.25">
      <c r="A9" s="4"/>
      <c r="B9" s="1"/>
      <c r="C9" s="40" t="s">
        <v>1</v>
      </c>
      <c r="D9" s="40"/>
      <c r="E9" s="40"/>
      <c r="F9" s="6"/>
      <c r="G9" s="6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2.75" customHeight="1" x14ac:dyDescent="0.25">
      <c r="A10" s="1"/>
      <c r="B10" s="1"/>
      <c r="C10" s="41" t="s">
        <v>2</v>
      </c>
      <c r="D10" s="41"/>
      <c r="E10" s="41"/>
      <c r="F10" s="7"/>
      <c r="G10" s="7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2.75" customHeight="1" x14ac:dyDescent="0.25">
      <c r="A11" s="1"/>
      <c r="B11" s="1"/>
      <c r="C11" s="41" t="s">
        <v>3</v>
      </c>
      <c r="D11" s="41"/>
      <c r="E11" s="41"/>
      <c r="F11" s="7"/>
      <c r="G11" s="7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2.75" customHeight="1" x14ac:dyDescent="0.25">
      <c r="A12" s="1"/>
      <c r="B12" s="1"/>
      <c r="C12" s="41" t="s">
        <v>4</v>
      </c>
      <c r="D12" s="41"/>
      <c r="E12" s="41"/>
      <c r="F12" s="1"/>
      <c r="G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2.75" customHeight="1" x14ac:dyDescent="0.25">
      <c r="A13" s="1"/>
      <c r="B13" s="1"/>
      <c r="C13" s="8"/>
      <c r="D13" s="8"/>
      <c r="E13" s="9"/>
      <c r="F13" s="1"/>
      <c r="G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2.75" customHeight="1" x14ac:dyDescent="0.25">
      <c r="A14" s="10"/>
      <c r="B14" s="10"/>
      <c r="C14" s="11" t="s">
        <v>5</v>
      </c>
      <c r="D14" s="10"/>
      <c r="E14" s="12" t="s">
        <v>6</v>
      </c>
      <c r="F14" s="10"/>
      <c r="G14" s="10"/>
      <c r="K14" s="10"/>
      <c r="L14" s="10"/>
      <c r="M14" s="13"/>
      <c r="N14" s="10"/>
      <c r="O14" s="10"/>
      <c r="P14" s="10"/>
      <c r="Q14" s="10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5" customHeight="1" thickBot="1" x14ac:dyDescent="0.3">
      <c r="A15" s="1"/>
      <c r="B15" s="1"/>
      <c r="C15" s="14"/>
      <c r="D15" s="1"/>
      <c r="E15" s="15"/>
      <c r="F15" s="1"/>
      <c r="G15" s="1"/>
      <c r="K15" s="1"/>
      <c r="L15" s="1" t="s">
        <v>7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7.25" customHeight="1" x14ac:dyDescent="0.25">
      <c r="A16" s="1"/>
      <c r="B16" s="1"/>
      <c r="C16" s="11" t="s">
        <v>8</v>
      </c>
      <c r="D16" s="1"/>
      <c r="E16" s="2"/>
      <c r="F16" s="1"/>
      <c r="G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2.75" customHeight="1" x14ac:dyDescent="0.25">
      <c r="A17" s="1"/>
      <c r="B17" s="1"/>
      <c r="C17" s="11" t="s">
        <v>9</v>
      </c>
      <c r="D17" s="1"/>
      <c r="E17" s="2"/>
      <c r="F17" s="1"/>
      <c r="G17" s="1"/>
      <c r="K17" s="1"/>
      <c r="L17" s="1"/>
      <c r="M17" s="16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2.75" customHeight="1" x14ac:dyDescent="0.25">
      <c r="A18" s="1"/>
      <c r="B18" s="1"/>
      <c r="C18" s="17" t="s">
        <v>10</v>
      </c>
      <c r="D18" s="1"/>
      <c r="E18" s="18">
        <v>139136217.71000025</v>
      </c>
      <c r="F18" s="1"/>
      <c r="G18" s="1"/>
      <c r="K18" s="1"/>
      <c r="L18" s="1"/>
      <c r="M18" s="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2.75" customHeight="1" x14ac:dyDescent="0.25">
      <c r="A19" s="1"/>
      <c r="B19" s="1"/>
      <c r="C19" s="17" t="s">
        <v>11</v>
      </c>
      <c r="D19" s="1"/>
      <c r="E19" s="18">
        <v>1349</v>
      </c>
      <c r="F19" s="1"/>
      <c r="G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2.75" customHeight="1" x14ac:dyDescent="0.25">
      <c r="A20" s="17"/>
      <c r="B20" s="1"/>
      <c r="C20" s="17" t="s">
        <v>12</v>
      </c>
      <c r="D20" s="1"/>
      <c r="E20" s="18">
        <v>107120</v>
      </c>
      <c r="F20" s="1"/>
      <c r="G20" s="1"/>
      <c r="I20" s="19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2.75" hidden="1" customHeight="1" x14ac:dyDescent="0.25">
      <c r="A21" s="1"/>
      <c r="B21" s="1"/>
      <c r="C21" s="17" t="s">
        <v>13</v>
      </c>
      <c r="D21" s="1"/>
      <c r="E21" s="20">
        <v>0</v>
      </c>
      <c r="F21" s="1"/>
      <c r="G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2.75" customHeight="1" x14ac:dyDescent="0.25">
      <c r="A22" s="1"/>
      <c r="B22" s="1"/>
      <c r="C22" s="17" t="s">
        <v>14</v>
      </c>
      <c r="D22" s="1"/>
      <c r="E22" s="18">
        <v>321014.60999999987</v>
      </c>
      <c r="F22" s="1"/>
      <c r="G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2.75" customHeight="1" thickBot="1" x14ac:dyDescent="0.3">
      <c r="A23" s="1"/>
      <c r="B23" s="1"/>
      <c r="C23" s="1"/>
      <c r="D23" s="1"/>
      <c r="E23" s="21"/>
      <c r="F23" s="1"/>
      <c r="G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8.75" customHeight="1" x14ac:dyDescent="0.25">
      <c r="A24" s="1"/>
      <c r="B24" s="1"/>
      <c r="C24" s="11" t="s">
        <v>15</v>
      </c>
      <c r="D24" s="1"/>
      <c r="E24" s="18">
        <f>SUM(E18:E23)</f>
        <v>139565701.32000026</v>
      </c>
      <c r="F24" s="1"/>
      <c r="G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2.75" customHeight="1" x14ac:dyDescent="0.25">
      <c r="A25" s="1"/>
      <c r="B25" s="1"/>
      <c r="C25" s="1"/>
      <c r="D25" s="1"/>
      <c r="E25" s="20"/>
      <c r="F25" s="1"/>
      <c r="G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2.75" customHeight="1" x14ac:dyDescent="0.25">
      <c r="A26" s="1"/>
      <c r="B26" s="1"/>
      <c r="C26" s="11" t="s">
        <v>16</v>
      </c>
      <c r="D26" s="1"/>
      <c r="E26" s="20"/>
      <c r="F26" s="1"/>
      <c r="G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2.75" customHeight="1" x14ac:dyDescent="0.25">
      <c r="A27" s="1"/>
      <c r="B27" s="1"/>
      <c r="C27" s="17" t="s">
        <v>17</v>
      </c>
      <c r="D27" s="1"/>
      <c r="E27" s="18">
        <v>6627382105.2099991</v>
      </c>
      <c r="F27" s="1"/>
      <c r="G27" s="1"/>
      <c r="K27" s="22"/>
      <c r="L27" s="2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2.75" customHeight="1" x14ac:dyDescent="0.25">
      <c r="A28" s="1"/>
      <c r="B28" s="1"/>
      <c r="C28" s="17" t="s">
        <v>18</v>
      </c>
      <c r="D28" s="1"/>
      <c r="E28" s="2">
        <v>523286.20999999973</v>
      </c>
      <c r="F28" s="1"/>
      <c r="G28" s="1"/>
      <c r="K28" s="2"/>
      <c r="L28" s="2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2.75" hidden="1" customHeight="1" x14ac:dyDescent="0.25">
      <c r="A29" s="1"/>
      <c r="B29" s="1"/>
      <c r="C29" s="17" t="s">
        <v>19</v>
      </c>
      <c r="D29" s="1"/>
      <c r="E29" s="18">
        <v>0</v>
      </c>
      <c r="F29" s="1"/>
      <c r="G29" s="1"/>
      <c r="K29" s="2"/>
      <c r="L29" s="2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2.75" customHeight="1" x14ac:dyDescent="0.25">
      <c r="A30" s="1"/>
      <c r="B30" s="1"/>
      <c r="C30" s="17" t="s">
        <v>20</v>
      </c>
      <c r="D30" s="1"/>
      <c r="E30" s="18">
        <v>104000.4</v>
      </c>
      <c r="F30" s="1"/>
      <c r="G30" s="1"/>
      <c r="K30" s="2"/>
      <c r="L30" s="2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2.75" customHeight="1" thickBot="1" x14ac:dyDescent="0.3">
      <c r="A31" s="1"/>
      <c r="B31" s="1"/>
      <c r="C31" s="1"/>
      <c r="D31" s="1"/>
      <c r="E31" s="21"/>
      <c r="F31" s="1"/>
      <c r="G31" s="1"/>
      <c r="J31" s="19"/>
      <c r="K31" s="2"/>
      <c r="L31" s="2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6.5" customHeight="1" x14ac:dyDescent="0.25">
      <c r="A32" s="1"/>
      <c r="B32" s="1"/>
      <c r="C32" s="11" t="s">
        <v>21</v>
      </c>
      <c r="D32" s="1"/>
      <c r="E32" s="18">
        <f>SUM(E26:E31)</f>
        <v>6628009391.8199987</v>
      </c>
      <c r="F32" s="1"/>
      <c r="G32" s="1"/>
      <c r="J32" s="19"/>
      <c r="L32" s="2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2.75" customHeight="1" x14ac:dyDescent="0.25">
      <c r="A33" s="1"/>
      <c r="B33" s="1"/>
      <c r="C33" s="1"/>
      <c r="D33" s="1"/>
      <c r="E33" s="20"/>
      <c r="F33" s="1"/>
      <c r="G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7.25" customHeight="1" thickBot="1" x14ac:dyDescent="0.3">
      <c r="A34" s="1"/>
      <c r="B34" s="1"/>
      <c r="C34" s="11" t="s">
        <v>22</v>
      </c>
      <c r="D34" s="1"/>
      <c r="E34" s="23">
        <f>+E32+E24</f>
        <v>6767575093.1399994</v>
      </c>
      <c r="F34" s="1"/>
      <c r="G34" s="1"/>
      <c r="K34" s="2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2.75" customHeight="1" thickTop="1" x14ac:dyDescent="0.25">
      <c r="A35" s="1"/>
      <c r="B35" s="1"/>
      <c r="C35" s="1"/>
      <c r="D35" s="1"/>
      <c r="E35" s="20"/>
      <c r="F35" s="1"/>
      <c r="G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2.75" customHeight="1" x14ac:dyDescent="0.25">
      <c r="A36" s="1"/>
      <c r="B36" s="1"/>
      <c r="C36" s="11" t="s">
        <v>23</v>
      </c>
      <c r="D36" s="1"/>
      <c r="E36" s="20"/>
      <c r="F36" s="1"/>
      <c r="G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2.75" customHeight="1" x14ac:dyDescent="0.25">
      <c r="A37" s="1"/>
      <c r="B37" s="1"/>
      <c r="C37" s="17" t="s">
        <v>24</v>
      </c>
      <c r="D37" s="1"/>
      <c r="E37" s="20"/>
      <c r="F37" s="1"/>
      <c r="G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2.75" customHeight="1" x14ac:dyDescent="0.25">
      <c r="A38" s="17"/>
      <c r="B38" s="1"/>
      <c r="C38" s="17" t="s">
        <v>25</v>
      </c>
      <c r="D38" s="1"/>
      <c r="E38" s="24">
        <v>12655.087000000291</v>
      </c>
      <c r="F38" s="1"/>
      <c r="G38" s="1"/>
      <c r="K38" s="1"/>
      <c r="L38" s="1"/>
      <c r="M38" s="1"/>
      <c r="N38" s="25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2.75" customHeight="1" x14ac:dyDescent="0.25">
      <c r="A39" s="1"/>
      <c r="B39" s="1"/>
      <c r="C39" s="17" t="s">
        <v>26</v>
      </c>
      <c r="D39" s="1"/>
      <c r="E39" s="18">
        <v>7046791.6729999939</v>
      </c>
      <c r="F39" s="1"/>
      <c r="G39" s="1"/>
      <c r="L39" s="2"/>
      <c r="M39" s="1"/>
      <c r="N39" s="26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2.75" hidden="1" customHeight="1" x14ac:dyDescent="0.25">
      <c r="A40" s="1"/>
      <c r="B40" s="1"/>
      <c r="C40" s="17" t="s">
        <v>27</v>
      </c>
      <c r="D40" s="1"/>
      <c r="E40" s="18">
        <f>'[2]ESF - Situación Financiera'!D27</f>
        <v>0</v>
      </c>
      <c r="F40" s="1"/>
      <c r="G40" s="1"/>
      <c r="L40" s="2"/>
      <c r="M40" s="1"/>
      <c r="N40" s="26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2.75" hidden="1" customHeight="1" x14ac:dyDescent="0.25">
      <c r="A41" s="1"/>
      <c r="B41" s="1"/>
      <c r="C41" s="17" t="s">
        <v>28</v>
      </c>
      <c r="D41" s="1"/>
      <c r="E41" s="20"/>
      <c r="F41" s="1"/>
      <c r="G41" s="1"/>
      <c r="K41" s="2"/>
      <c r="L41" s="2"/>
      <c r="M41" s="1"/>
      <c r="N41" s="25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2.75" hidden="1" customHeight="1" x14ac:dyDescent="0.25">
      <c r="A42" s="1"/>
      <c r="B42" s="1"/>
      <c r="C42" s="17" t="s">
        <v>29</v>
      </c>
      <c r="D42" s="1"/>
      <c r="E42" s="20"/>
      <c r="F42" s="1"/>
      <c r="G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2.75" customHeight="1" x14ac:dyDescent="0.25">
      <c r="A43" s="1"/>
      <c r="B43" s="1"/>
      <c r="C43" s="1"/>
      <c r="D43" s="1"/>
      <c r="E43" s="20"/>
      <c r="F43" s="1"/>
      <c r="G43" s="1"/>
      <c r="J43" s="27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8.75" customHeight="1" thickBot="1" x14ac:dyDescent="0.3">
      <c r="A44" s="1"/>
      <c r="B44" s="1"/>
      <c r="C44" s="11" t="s">
        <v>30</v>
      </c>
      <c r="D44" s="1"/>
      <c r="E44" s="23">
        <f>SUM(E38:E43)</f>
        <v>7059446.7599999942</v>
      </c>
      <c r="F44" s="1"/>
      <c r="G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2.75" customHeight="1" thickTop="1" x14ac:dyDescent="0.25">
      <c r="A45" s="1"/>
      <c r="B45" s="1"/>
      <c r="C45" s="1"/>
      <c r="D45" s="1"/>
      <c r="E45" s="20"/>
      <c r="F45" s="1"/>
      <c r="G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2.75" hidden="1" customHeight="1" x14ac:dyDescent="0.25">
      <c r="A46" s="1"/>
      <c r="B46" s="1"/>
      <c r="C46" s="28" t="s">
        <v>31</v>
      </c>
      <c r="D46" s="1"/>
      <c r="E46" s="20"/>
      <c r="F46" s="1"/>
      <c r="G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2.75" hidden="1" customHeight="1" x14ac:dyDescent="0.25">
      <c r="A47" s="1"/>
      <c r="B47" s="1"/>
      <c r="C47" s="17" t="s">
        <v>32</v>
      </c>
      <c r="D47" s="1"/>
      <c r="E47" s="18">
        <v>0</v>
      </c>
      <c r="F47" s="1"/>
      <c r="G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7.25" hidden="1" customHeight="1" x14ac:dyDescent="0.25">
      <c r="A48" s="1"/>
      <c r="B48" s="1"/>
      <c r="C48" s="17" t="s">
        <v>33</v>
      </c>
      <c r="D48" s="1"/>
      <c r="E48" s="20"/>
      <c r="F48" s="1"/>
      <c r="G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4.25" hidden="1" customHeight="1" x14ac:dyDescent="0.25">
      <c r="A49" s="1"/>
      <c r="B49" s="1"/>
      <c r="C49" s="17" t="s">
        <v>34</v>
      </c>
      <c r="D49" s="1"/>
      <c r="E49" s="20"/>
      <c r="F49" s="1"/>
      <c r="G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5.75" hidden="1" customHeight="1" thickBot="1" x14ac:dyDescent="0.3">
      <c r="A50" s="1"/>
      <c r="B50" s="1"/>
      <c r="C50" s="1"/>
      <c r="D50" s="1"/>
      <c r="E50" s="21"/>
      <c r="F50" s="1"/>
      <c r="G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3.5" hidden="1" customHeight="1" x14ac:dyDescent="0.25">
      <c r="A51" s="1"/>
      <c r="B51" s="1"/>
      <c r="C51" s="17" t="s">
        <v>35</v>
      </c>
      <c r="D51" s="1"/>
      <c r="E51" s="20"/>
      <c r="F51" s="1"/>
      <c r="G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3.5" hidden="1" customHeight="1" x14ac:dyDescent="0.25">
      <c r="A52" s="1"/>
      <c r="B52" s="1"/>
      <c r="C52" s="1"/>
      <c r="D52" s="1"/>
      <c r="E52" s="20"/>
      <c r="F52" s="1"/>
      <c r="G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5.75" hidden="1" customHeight="1" x14ac:dyDescent="0.25">
      <c r="A53" s="1"/>
      <c r="B53" s="1"/>
      <c r="C53" s="17"/>
      <c r="D53" s="1"/>
      <c r="E53" s="20"/>
      <c r="F53" s="1"/>
      <c r="G53" s="1"/>
      <c r="K53" s="1"/>
      <c r="L53" s="2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5" customHeight="1" thickBot="1" x14ac:dyDescent="0.3">
      <c r="A54" s="1"/>
      <c r="B54" s="1"/>
      <c r="C54" s="17" t="s">
        <v>30</v>
      </c>
      <c r="D54" s="1"/>
      <c r="E54" s="21">
        <f>SUM(E44+E51)</f>
        <v>7059446.7599999942</v>
      </c>
      <c r="F54" s="1"/>
      <c r="G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5" hidden="1" customHeight="1" x14ac:dyDescent="0.25">
      <c r="A55" s="1"/>
      <c r="B55" s="1"/>
      <c r="C55" s="17"/>
      <c r="D55" s="1"/>
      <c r="E55" s="20"/>
      <c r="F55" s="1"/>
      <c r="G55" s="1"/>
      <c r="K55" s="2"/>
      <c r="L55" s="1"/>
      <c r="M55" s="1"/>
      <c r="N55" s="2">
        <f>E34-E71</f>
        <v>0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20.25" hidden="1" customHeight="1" x14ac:dyDescent="0.25">
      <c r="A56" s="1"/>
      <c r="B56" s="1"/>
      <c r="C56" s="17" t="s">
        <v>31</v>
      </c>
      <c r="D56" s="1"/>
      <c r="E56" s="20">
        <v>0</v>
      </c>
      <c r="F56" s="1"/>
      <c r="G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20.25" hidden="1" customHeight="1" thickBot="1" x14ac:dyDescent="0.3">
      <c r="A57" s="1"/>
      <c r="B57" s="1"/>
      <c r="C57" s="17" t="s">
        <v>35</v>
      </c>
      <c r="D57" s="1"/>
      <c r="E57" s="21">
        <v>0</v>
      </c>
      <c r="F57" s="1"/>
      <c r="G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2.75" customHeight="1" x14ac:dyDescent="0.25">
      <c r="A58" s="1"/>
      <c r="B58" s="1"/>
      <c r="C58" s="17"/>
      <c r="D58" s="1"/>
      <c r="E58" s="20"/>
      <c r="F58" s="1"/>
      <c r="G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2.75" customHeight="1" x14ac:dyDescent="0.25">
      <c r="A59" s="1"/>
      <c r="B59" s="1"/>
      <c r="C59" s="11" t="s">
        <v>36</v>
      </c>
      <c r="D59" s="1"/>
      <c r="E59" s="29">
        <f>+E54</f>
        <v>7059446.7599999942</v>
      </c>
      <c r="F59" s="1"/>
      <c r="G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2.75" hidden="1" customHeight="1" x14ac:dyDescent="0.25">
      <c r="A60" s="1"/>
      <c r="B60" s="1"/>
      <c r="C60" s="17"/>
      <c r="D60" s="1"/>
      <c r="E60" s="20"/>
      <c r="F60" s="1"/>
      <c r="G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2.75" customHeight="1" x14ac:dyDescent="0.25">
      <c r="A61" s="1"/>
      <c r="B61" s="1"/>
      <c r="C61" s="17"/>
      <c r="D61" s="1"/>
      <c r="E61" s="20"/>
      <c r="F61" s="1"/>
      <c r="G61" s="1"/>
      <c r="J61" s="30">
        <f>+E34-E71</f>
        <v>0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2.75" customHeight="1" x14ac:dyDescent="0.25">
      <c r="A62" s="1"/>
      <c r="B62" s="1"/>
      <c r="C62" s="17"/>
      <c r="D62" s="1"/>
      <c r="E62" s="20"/>
      <c r="F62" s="1"/>
      <c r="G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2.75" customHeight="1" x14ac:dyDescent="0.25">
      <c r="A63" s="1"/>
      <c r="B63" s="1"/>
      <c r="C63" s="11" t="s">
        <v>37</v>
      </c>
      <c r="D63" s="1"/>
      <c r="E63" s="20"/>
      <c r="F63" s="1"/>
      <c r="G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2.75" customHeight="1" x14ac:dyDescent="0.25">
      <c r="A64" s="1"/>
      <c r="B64" s="1"/>
      <c r="C64" s="17" t="s">
        <v>38</v>
      </c>
      <c r="D64" s="1"/>
      <c r="E64" s="18">
        <v>6575605212.5900002</v>
      </c>
      <c r="F64" s="1"/>
      <c r="G64" s="1"/>
      <c r="K64" s="31"/>
      <c r="L64" s="2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2.75" customHeight="1" x14ac:dyDescent="0.25">
      <c r="A65" s="1"/>
      <c r="B65" s="1"/>
      <c r="C65" s="17" t="s">
        <v>39</v>
      </c>
      <c r="D65" s="1"/>
      <c r="E65" s="18">
        <v>167064287.62</v>
      </c>
      <c r="F65" s="1"/>
      <c r="G65" s="1"/>
      <c r="K65" s="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2.75" customHeight="1" x14ac:dyDescent="0.25">
      <c r="A66" s="1"/>
      <c r="B66" s="1"/>
      <c r="C66" s="17" t="s">
        <v>40</v>
      </c>
      <c r="D66" s="1"/>
      <c r="E66" s="18">
        <v>17846146.169999987</v>
      </c>
      <c r="F66" s="1"/>
      <c r="G66" s="1"/>
      <c r="H66" s="32"/>
      <c r="I66" s="32"/>
      <c r="J66" s="19"/>
      <c r="K66" s="33"/>
      <c r="L66" s="3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2.75" customHeight="1" thickBot="1" x14ac:dyDescent="0.3">
      <c r="A67" s="1"/>
      <c r="B67" s="1"/>
      <c r="C67" s="1"/>
      <c r="D67" s="1"/>
      <c r="E67" s="21"/>
      <c r="F67" s="1"/>
      <c r="G67" s="1"/>
      <c r="H67" s="16"/>
      <c r="I67" s="1"/>
      <c r="J67" s="1"/>
      <c r="K67" s="3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8.75" customHeight="1" x14ac:dyDescent="0.25">
      <c r="A68" s="1"/>
      <c r="B68" s="1"/>
      <c r="C68" s="11" t="s">
        <v>41</v>
      </c>
      <c r="D68" s="1"/>
      <c r="E68" s="18">
        <f>SUM(E64:E67)</f>
        <v>6760515646.3800001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2.75" customHeight="1" thickBot="1" x14ac:dyDescent="0.3">
      <c r="A69" s="1"/>
      <c r="B69" s="1"/>
      <c r="C69" s="1"/>
      <c r="D69" s="1"/>
      <c r="E69" s="2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2.75" customHeight="1" x14ac:dyDescent="0.25">
      <c r="A70" s="1"/>
      <c r="B70" s="1"/>
      <c r="C70" s="1"/>
      <c r="D70" s="1"/>
      <c r="E70" s="20"/>
      <c r="F70" s="1"/>
      <c r="G70" s="1"/>
      <c r="H70" s="1"/>
      <c r="I70" s="1"/>
      <c r="J70" s="1"/>
      <c r="K70" s="34">
        <f>+E71-'[2]ESF - Situación Financiera'!D38</f>
        <v>0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2.75" customHeight="1" x14ac:dyDescent="0.25">
      <c r="A71" s="1"/>
      <c r="B71" s="1"/>
      <c r="C71" s="11" t="s">
        <v>42</v>
      </c>
      <c r="D71" s="1"/>
      <c r="E71" s="35">
        <f>+E68+E59</f>
        <v>6767575093.1400003</v>
      </c>
      <c r="F71" s="1"/>
      <c r="G71" s="1"/>
      <c r="H71" s="2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4.5" customHeight="1" thickBot="1" x14ac:dyDescent="0.3">
      <c r="A72" s="1"/>
      <c r="B72" s="1"/>
      <c r="C72" s="1"/>
      <c r="D72" s="1"/>
      <c r="E72" s="15"/>
      <c r="F72" s="1"/>
      <c r="G72" s="1"/>
      <c r="H72" s="2"/>
      <c r="I72" s="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2.75" customHeight="1" x14ac:dyDescent="0.25">
      <c r="A73" s="1"/>
      <c r="B73" s="1"/>
      <c r="C73" s="1"/>
      <c r="D73" s="1"/>
      <c r="E73" s="2"/>
      <c r="F73" s="1"/>
      <c r="G73" s="1"/>
      <c r="H73" s="1"/>
      <c r="I73" s="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2.75" customHeight="1" x14ac:dyDescent="0.25">
      <c r="A74" s="1"/>
      <c r="B74" s="1"/>
      <c r="C74" s="1"/>
      <c r="D74" s="1"/>
      <c r="E74" s="2"/>
      <c r="F74" s="1"/>
      <c r="G74" s="1"/>
      <c r="H74" s="2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2.75" customHeight="1" x14ac:dyDescent="0.25">
      <c r="A75" s="1"/>
      <c r="B75" s="1"/>
      <c r="C75" s="1"/>
      <c r="D75" s="1"/>
      <c r="E75" s="2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2.75" customHeight="1" x14ac:dyDescent="0.25">
      <c r="A76" s="1"/>
      <c r="B76" s="1"/>
      <c r="C76" s="1"/>
      <c r="D76" s="1"/>
      <c r="E76" s="2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" customHeight="1" x14ac:dyDescent="0.25">
      <c r="A77" s="38" t="s">
        <v>43</v>
      </c>
      <c r="B77" s="38"/>
      <c r="C77" s="38"/>
      <c r="E77" s="38" t="s">
        <v>44</v>
      </c>
      <c r="F77" s="38"/>
      <c r="G77" s="38"/>
      <c r="H77" s="38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x14ac:dyDescent="0.25">
      <c r="A78" s="36" t="s">
        <v>45</v>
      </c>
      <c r="B78" s="36"/>
      <c r="C78" s="36"/>
      <c r="D78" s="1"/>
      <c r="E78" s="37" t="s">
        <v>46</v>
      </c>
      <c r="F78" s="37"/>
      <c r="G78" s="37"/>
      <c r="H78" s="37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2.75" customHeight="1" x14ac:dyDescent="0.25">
      <c r="A79" s="1"/>
      <c r="B79" s="1"/>
      <c r="C79" s="1"/>
      <c r="D79" s="1"/>
      <c r="E79" s="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2.75" customHeight="1" x14ac:dyDescent="0.25">
      <c r="A80" s="1"/>
      <c r="B80" s="1"/>
      <c r="C80" s="1"/>
      <c r="D80" s="1"/>
      <c r="E80" s="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2.75" customHeight="1" x14ac:dyDescent="0.25">
      <c r="A81" s="1"/>
      <c r="B81" s="1"/>
      <c r="C81" s="1"/>
      <c r="D81" s="1"/>
      <c r="E81" s="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2.75" customHeight="1" x14ac:dyDescent="0.25">
      <c r="A82" s="1"/>
      <c r="B82" s="1"/>
      <c r="C82" s="38" t="s">
        <v>47</v>
      </c>
      <c r="D82" s="38"/>
      <c r="E82" s="38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2.75" customHeight="1" x14ac:dyDescent="0.25">
      <c r="A83" s="1"/>
      <c r="B83" s="1"/>
      <c r="C83" s="37" t="s">
        <v>48</v>
      </c>
      <c r="D83" s="37"/>
      <c r="E83" s="3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2.75" customHeight="1" x14ac:dyDescent="0.25">
      <c r="A84" s="1"/>
      <c r="B84" s="1"/>
      <c r="C84" s="1"/>
      <c r="D84" s="1"/>
      <c r="E84" s="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2.75" customHeight="1" x14ac:dyDescent="0.25">
      <c r="A85" s="1"/>
      <c r="B85" s="1"/>
      <c r="C85" s="1"/>
      <c r="D85" s="1"/>
      <c r="E85" s="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2.75" customHeight="1" x14ac:dyDescent="0.25">
      <c r="A86" s="1"/>
      <c r="B86" s="1"/>
      <c r="C86" s="1"/>
      <c r="D86" s="1"/>
      <c r="E86" s="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2.75" customHeight="1" x14ac:dyDescent="0.25">
      <c r="A87" s="1"/>
      <c r="B87" s="1"/>
      <c r="C87" s="1"/>
      <c r="D87" s="1"/>
      <c r="E87" s="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2.75" customHeight="1" x14ac:dyDescent="0.25">
      <c r="A88" s="1"/>
      <c r="B88" s="1"/>
      <c r="C88" s="1"/>
      <c r="D88" s="1"/>
      <c r="E88" s="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2.75" customHeight="1" x14ac:dyDescent="0.25">
      <c r="A89" s="1"/>
      <c r="B89" s="1"/>
      <c r="C89" s="1"/>
      <c r="D89" s="1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2.75" customHeight="1" x14ac:dyDescent="0.25">
      <c r="A90" s="1"/>
      <c r="B90" s="1"/>
      <c r="C90" s="1"/>
      <c r="D90" s="1"/>
      <c r="E90" s="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12.75" customHeight="1" x14ac:dyDescent="0.25">
      <c r="A91" s="1"/>
      <c r="B91" s="1"/>
      <c r="C91" s="1"/>
      <c r="D91" s="1"/>
      <c r="E91" s="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12.75" customHeight="1" x14ac:dyDescent="0.25">
      <c r="A92" s="1"/>
      <c r="B92" s="1"/>
      <c r="C92" s="1"/>
      <c r="D92" s="1"/>
      <c r="E92" s="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12.75" customHeight="1" x14ac:dyDescent="0.25">
      <c r="A93" s="1"/>
      <c r="B93" s="1"/>
      <c r="C93" s="1"/>
      <c r="D93" s="1"/>
      <c r="E93" s="2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12.75" customHeight="1" x14ac:dyDescent="0.25">
      <c r="A94" s="1"/>
      <c r="B94" s="1"/>
      <c r="C94" s="1"/>
      <c r="D94" s="1"/>
      <c r="E94" s="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12.75" customHeight="1" x14ac:dyDescent="0.25">
      <c r="A95" s="1"/>
      <c r="B95" s="1"/>
      <c r="C95" s="1"/>
      <c r="D95" s="1"/>
      <c r="E95" s="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12.75" customHeight="1" x14ac:dyDescent="0.25">
      <c r="A96" s="1"/>
      <c r="B96" s="1"/>
      <c r="C96" s="1"/>
      <c r="D96" s="1"/>
      <c r="E96" s="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12.75" customHeight="1" x14ac:dyDescent="0.25">
      <c r="A97" s="1"/>
      <c r="B97" s="1"/>
      <c r="C97" s="1"/>
      <c r="D97" s="1"/>
      <c r="E97" s="2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12.75" customHeight="1" x14ac:dyDescent="0.25">
      <c r="A98" s="1"/>
      <c r="B98" s="1"/>
      <c r="C98" s="1"/>
      <c r="D98" s="1"/>
      <c r="E98" s="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12.75" customHeight="1" x14ac:dyDescent="0.25">
      <c r="A99" s="1"/>
      <c r="B99" s="1"/>
      <c r="C99" s="1"/>
      <c r="D99" s="1"/>
      <c r="E99" s="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ht="12.75" customHeight="1" x14ac:dyDescent="0.25">
      <c r="A100" s="1"/>
      <c r="B100" s="1"/>
      <c r="C100" s="1"/>
      <c r="D100" s="1"/>
      <c r="E100" s="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12.75" customHeight="1" x14ac:dyDescent="0.25">
      <c r="A101" s="1"/>
      <c r="B101" s="1"/>
      <c r="C101" s="1"/>
      <c r="D101" s="1"/>
      <c r="E101" s="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ht="12.75" customHeight="1" x14ac:dyDescent="0.25">
      <c r="A102" s="1"/>
      <c r="B102" s="1"/>
      <c r="C102" s="1"/>
      <c r="D102" s="1"/>
      <c r="E102" s="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12.75" customHeight="1" x14ac:dyDescent="0.25">
      <c r="A103" s="1"/>
      <c r="B103" s="1"/>
      <c r="C103" s="1"/>
      <c r="D103" s="1"/>
      <c r="E103" s="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ht="12.75" customHeight="1" x14ac:dyDescent="0.25">
      <c r="A104" s="1"/>
      <c r="B104" s="1"/>
      <c r="C104" s="1"/>
      <c r="D104" s="1"/>
      <c r="E104" s="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ht="12.75" customHeight="1" x14ac:dyDescent="0.25">
      <c r="A105" s="1"/>
      <c r="B105" s="1"/>
      <c r="C105" s="1"/>
      <c r="D105" s="1"/>
      <c r="E105" s="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ht="12.75" customHeight="1" x14ac:dyDescent="0.25">
      <c r="A106" s="1"/>
      <c r="B106" s="1"/>
      <c r="C106" s="1"/>
      <c r="D106" s="1"/>
      <c r="E106" s="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ht="12.75" customHeight="1" x14ac:dyDescent="0.25">
      <c r="A107" s="1"/>
      <c r="B107" s="1"/>
      <c r="C107" s="1"/>
      <c r="D107" s="1"/>
      <c r="E107" s="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ht="12.75" customHeight="1" x14ac:dyDescent="0.25">
      <c r="A108" s="1"/>
      <c r="B108" s="1"/>
      <c r="C108" s="1"/>
      <c r="D108" s="1"/>
      <c r="E108" s="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ht="12.75" customHeight="1" x14ac:dyDescent="0.25">
      <c r="A109" s="1"/>
      <c r="B109" s="1"/>
      <c r="C109" s="1"/>
      <c r="D109" s="1"/>
      <c r="E109" s="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ht="12.75" customHeight="1" x14ac:dyDescent="0.25">
      <c r="A110" s="1"/>
      <c r="B110" s="1"/>
      <c r="C110" s="1"/>
      <c r="D110" s="1"/>
      <c r="E110" s="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ht="12.75" customHeight="1" x14ac:dyDescent="0.25">
      <c r="A111" s="1"/>
      <c r="B111" s="1"/>
      <c r="C111" s="1"/>
      <c r="D111" s="1"/>
      <c r="E111" s="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ht="12.75" customHeight="1" x14ac:dyDescent="0.25">
      <c r="A112" s="1"/>
      <c r="B112" s="1"/>
      <c r="C112" s="1"/>
      <c r="D112" s="1"/>
      <c r="E112" s="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12.75" customHeight="1" x14ac:dyDescent="0.25">
      <c r="A113" s="1"/>
      <c r="B113" s="1"/>
      <c r="C113" s="1"/>
      <c r="D113" s="1"/>
      <c r="E113" s="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ht="12.75" customHeight="1" x14ac:dyDescent="0.25">
      <c r="A114" s="1"/>
      <c r="B114" s="1"/>
      <c r="C114" s="1"/>
      <c r="D114" s="1"/>
      <c r="E114" s="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ht="12.75" customHeight="1" x14ac:dyDescent="0.25">
      <c r="A115" s="1"/>
      <c r="B115" s="1"/>
      <c r="C115" s="1"/>
      <c r="D115" s="1"/>
      <c r="E115" s="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ht="12.75" customHeight="1" x14ac:dyDescent="0.25">
      <c r="A116" s="1"/>
      <c r="B116" s="1"/>
      <c r="C116" s="1"/>
      <c r="D116" s="1"/>
      <c r="E116" s="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12.75" customHeight="1" x14ac:dyDescent="0.25">
      <c r="A117" s="1"/>
      <c r="B117" s="1"/>
      <c r="C117" s="1"/>
      <c r="D117" s="1"/>
      <c r="E117" s="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ht="12.75" customHeight="1" x14ac:dyDescent="0.25">
      <c r="A118" s="1"/>
      <c r="B118" s="1"/>
      <c r="C118" s="1"/>
      <c r="D118" s="1"/>
      <c r="E118" s="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ht="12.75" customHeight="1" x14ac:dyDescent="0.25">
      <c r="A119" s="1"/>
      <c r="B119" s="1"/>
      <c r="C119" s="1"/>
      <c r="D119" s="1"/>
      <c r="E119" s="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ht="12.75" customHeight="1" x14ac:dyDescent="0.25">
      <c r="A120" s="1"/>
      <c r="B120" s="1"/>
      <c r="C120" s="1"/>
      <c r="D120" s="1"/>
      <c r="E120" s="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12.75" customHeight="1" x14ac:dyDescent="0.25">
      <c r="A121" s="1"/>
      <c r="B121" s="1"/>
      <c r="C121" s="1"/>
      <c r="D121" s="1"/>
      <c r="E121" s="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ht="12.75" customHeight="1" x14ac:dyDescent="0.25">
      <c r="A122" s="1"/>
      <c r="B122" s="1"/>
      <c r="C122" s="1"/>
      <c r="D122" s="1"/>
      <c r="E122" s="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12.75" customHeight="1" x14ac:dyDescent="0.25">
      <c r="A123" s="1"/>
      <c r="B123" s="1"/>
      <c r="C123" s="1"/>
      <c r="D123" s="1"/>
      <c r="E123" s="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12.75" customHeight="1" x14ac:dyDescent="0.25">
      <c r="A124" s="1"/>
      <c r="B124" s="1"/>
      <c r="C124" s="1"/>
      <c r="D124" s="1"/>
      <c r="E124" s="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ht="12.75" customHeight="1" x14ac:dyDescent="0.25">
      <c r="A125" s="1"/>
      <c r="B125" s="1"/>
      <c r="C125" s="1"/>
      <c r="D125" s="1"/>
      <c r="E125" s="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ht="12.75" customHeight="1" x14ac:dyDescent="0.25">
      <c r="A126" s="1"/>
      <c r="B126" s="1"/>
      <c r="C126" s="1"/>
      <c r="D126" s="1"/>
      <c r="E126" s="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ht="12.75" customHeight="1" x14ac:dyDescent="0.25">
      <c r="A127" s="1"/>
      <c r="B127" s="1"/>
      <c r="C127" s="1"/>
      <c r="D127" s="1"/>
      <c r="E127" s="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ht="12.75" customHeight="1" x14ac:dyDescent="0.25">
      <c r="A128" s="1"/>
      <c r="B128" s="1"/>
      <c r="C128" s="1"/>
      <c r="D128" s="1"/>
      <c r="E128" s="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ht="12.75" customHeight="1" x14ac:dyDescent="0.25">
      <c r="A129" s="1"/>
      <c r="B129" s="1"/>
      <c r="C129" s="1"/>
      <c r="D129" s="1"/>
      <c r="E129" s="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ht="12.75" customHeight="1" x14ac:dyDescent="0.25">
      <c r="A130" s="1"/>
      <c r="B130" s="1"/>
      <c r="C130" s="1"/>
      <c r="D130" s="1"/>
      <c r="E130" s="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ht="12.75" customHeight="1" x14ac:dyDescent="0.25">
      <c r="A131" s="1"/>
      <c r="B131" s="1"/>
      <c r="C131" s="1"/>
      <c r="D131" s="1"/>
      <c r="E131" s="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ht="12.75" customHeight="1" x14ac:dyDescent="0.25">
      <c r="A132" s="1"/>
      <c r="B132" s="1"/>
      <c r="C132" s="1"/>
      <c r="D132" s="1"/>
      <c r="E132" s="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ht="12.75" customHeight="1" x14ac:dyDescent="0.25">
      <c r="A133" s="1"/>
      <c r="B133" s="1"/>
      <c r="C133" s="1"/>
      <c r="D133" s="1"/>
      <c r="E133" s="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ht="12.75" customHeight="1" x14ac:dyDescent="0.25">
      <c r="A134" s="1"/>
      <c r="B134" s="1"/>
      <c r="C134" s="1"/>
      <c r="D134" s="1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 ht="12.75" customHeight="1" x14ac:dyDescent="0.25">
      <c r="A135" s="1"/>
      <c r="B135" s="1"/>
      <c r="C135" s="1"/>
      <c r="D135" s="1"/>
      <c r="E135" s="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ht="12.75" customHeight="1" x14ac:dyDescent="0.25">
      <c r="A136" s="1"/>
      <c r="B136" s="1"/>
      <c r="C136" s="1"/>
      <c r="D136" s="1"/>
      <c r="E136" s="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 ht="12.75" customHeight="1" x14ac:dyDescent="0.25">
      <c r="A137" s="1"/>
      <c r="B137" s="1"/>
      <c r="C137" s="1"/>
      <c r="D137" s="1"/>
      <c r="E137" s="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 ht="12.75" customHeight="1" x14ac:dyDescent="0.25">
      <c r="A138" s="1"/>
      <c r="B138" s="1"/>
      <c r="C138" s="1"/>
      <c r="D138" s="1"/>
      <c r="E138" s="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ht="12.75" customHeight="1" x14ac:dyDescent="0.25">
      <c r="A139" s="1"/>
      <c r="B139" s="1"/>
      <c r="C139" s="1"/>
      <c r="D139" s="1"/>
      <c r="E139" s="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ht="12.75" customHeight="1" x14ac:dyDescent="0.25">
      <c r="A140" s="1"/>
      <c r="B140" s="1"/>
      <c r="C140" s="1"/>
      <c r="D140" s="1"/>
      <c r="E140" s="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 ht="12.75" customHeight="1" x14ac:dyDescent="0.25">
      <c r="A141" s="1"/>
      <c r="B141" s="1"/>
      <c r="C141" s="1"/>
      <c r="D141" s="1"/>
      <c r="E141" s="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 ht="12.75" customHeight="1" x14ac:dyDescent="0.25">
      <c r="A142" s="1"/>
      <c r="B142" s="1"/>
      <c r="C142" s="1"/>
      <c r="D142" s="1"/>
      <c r="E142" s="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 ht="12.75" customHeight="1" x14ac:dyDescent="0.25">
      <c r="A143" s="1"/>
      <c r="B143" s="1"/>
      <c r="C143" s="1"/>
      <c r="D143" s="1"/>
      <c r="E143" s="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 ht="12.75" customHeight="1" x14ac:dyDescent="0.25">
      <c r="A144" s="1"/>
      <c r="B144" s="1"/>
      <c r="C144" s="1"/>
      <c r="D144" s="1"/>
      <c r="E144" s="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ht="12.75" customHeight="1" x14ac:dyDescent="0.25">
      <c r="A145" s="1"/>
      <c r="B145" s="1"/>
      <c r="C145" s="1"/>
      <c r="D145" s="1"/>
      <c r="E145" s="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 ht="12.75" customHeight="1" x14ac:dyDescent="0.25">
      <c r="A146" s="1"/>
      <c r="B146" s="1"/>
      <c r="C146" s="1"/>
      <c r="D146" s="1"/>
      <c r="E146" s="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 ht="12.75" customHeight="1" x14ac:dyDescent="0.25">
      <c r="A147" s="1"/>
      <c r="B147" s="1"/>
      <c r="C147" s="1"/>
      <c r="D147" s="1"/>
      <c r="E147" s="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 ht="12.75" customHeight="1" x14ac:dyDescent="0.25">
      <c r="A148" s="1"/>
      <c r="B148" s="1"/>
      <c r="C148" s="1"/>
      <c r="D148" s="1"/>
      <c r="E148" s="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ht="12.75" customHeight="1" x14ac:dyDescent="0.25">
      <c r="A149" s="1"/>
      <c r="B149" s="1"/>
      <c r="C149" s="1"/>
      <c r="D149" s="1"/>
      <c r="E149" s="2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ht="12.75" customHeight="1" x14ac:dyDescent="0.25">
      <c r="A150" s="1"/>
      <c r="B150" s="1"/>
      <c r="C150" s="1"/>
      <c r="D150" s="1"/>
      <c r="E150" s="2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 ht="12.75" customHeight="1" x14ac:dyDescent="0.25">
      <c r="A151" s="1"/>
      <c r="B151" s="1"/>
      <c r="C151" s="1"/>
      <c r="D151" s="1"/>
      <c r="E151" s="2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 ht="12.75" customHeight="1" x14ac:dyDescent="0.25">
      <c r="A152" s="1"/>
      <c r="B152" s="1"/>
      <c r="C152" s="1"/>
      <c r="D152" s="1"/>
      <c r="E152" s="2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 ht="12.75" customHeight="1" x14ac:dyDescent="0.25">
      <c r="A153" s="1"/>
      <c r="B153" s="1"/>
      <c r="C153" s="1"/>
      <c r="D153" s="1"/>
      <c r="E153" s="2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 ht="12.75" customHeight="1" x14ac:dyDescent="0.25">
      <c r="A154" s="1"/>
      <c r="B154" s="1"/>
      <c r="C154" s="1"/>
      <c r="D154" s="1"/>
      <c r="E154" s="2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 ht="12.75" customHeight="1" x14ac:dyDescent="0.25">
      <c r="A155" s="1"/>
      <c r="B155" s="1"/>
      <c r="C155" s="1"/>
      <c r="D155" s="1"/>
      <c r="E155" s="2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 ht="12.75" customHeight="1" x14ac:dyDescent="0.25">
      <c r="A156" s="1"/>
      <c r="B156" s="1"/>
      <c r="C156" s="1"/>
      <c r="D156" s="1"/>
      <c r="E156" s="2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 ht="12.75" customHeight="1" x14ac:dyDescent="0.25">
      <c r="A157" s="1"/>
      <c r="B157" s="1"/>
      <c r="C157" s="1"/>
      <c r="D157" s="1"/>
      <c r="E157" s="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 ht="12.75" customHeight="1" x14ac:dyDescent="0.25">
      <c r="A158" s="1"/>
      <c r="B158" s="1"/>
      <c r="C158" s="1"/>
      <c r="D158" s="1"/>
      <c r="E158" s="2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 ht="12.75" customHeight="1" x14ac:dyDescent="0.25">
      <c r="A159" s="1"/>
      <c r="B159" s="1"/>
      <c r="C159" s="1"/>
      <c r="D159" s="1"/>
      <c r="E159" s="2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 ht="12.75" customHeight="1" x14ac:dyDescent="0.25">
      <c r="A160" s="1"/>
      <c r="B160" s="1"/>
      <c r="C160" s="1"/>
      <c r="D160" s="1"/>
      <c r="E160" s="2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 ht="12.75" customHeight="1" x14ac:dyDescent="0.25">
      <c r="A161" s="1"/>
      <c r="B161" s="1"/>
      <c r="C161" s="1"/>
      <c r="D161" s="1"/>
      <c r="E161" s="2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 ht="12.75" customHeight="1" x14ac:dyDescent="0.25">
      <c r="A162" s="1"/>
      <c r="B162" s="1"/>
      <c r="C162" s="1"/>
      <c r="D162" s="1"/>
      <c r="E162" s="2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 ht="12.75" customHeight="1" x14ac:dyDescent="0.25">
      <c r="A163" s="1"/>
      <c r="B163" s="1"/>
      <c r="C163" s="1"/>
      <c r="D163" s="1"/>
      <c r="E163" s="2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 ht="12.75" customHeight="1" x14ac:dyDescent="0.25">
      <c r="A164" s="1"/>
      <c r="B164" s="1"/>
      <c r="C164" s="1"/>
      <c r="D164" s="1"/>
      <c r="E164" s="2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 ht="12.75" customHeight="1" x14ac:dyDescent="0.25">
      <c r="A165" s="1"/>
      <c r="B165" s="1"/>
      <c r="C165" s="1"/>
      <c r="D165" s="1"/>
      <c r="E165" s="2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 ht="12.75" customHeight="1" x14ac:dyDescent="0.25">
      <c r="A166" s="1"/>
      <c r="B166" s="1"/>
      <c r="C166" s="1"/>
      <c r="D166" s="1"/>
      <c r="E166" s="2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 ht="12.75" customHeight="1" x14ac:dyDescent="0.25">
      <c r="A167" s="1"/>
      <c r="B167" s="1"/>
      <c r="C167" s="1"/>
      <c r="D167" s="1"/>
      <c r="E167" s="2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 ht="12.75" customHeight="1" x14ac:dyDescent="0.25">
      <c r="A168" s="1"/>
      <c r="B168" s="1"/>
      <c r="C168" s="1"/>
      <c r="D168" s="1"/>
      <c r="E168" s="2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 ht="12.75" customHeight="1" x14ac:dyDescent="0.25">
      <c r="A169" s="1"/>
      <c r="B169" s="1"/>
      <c r="C169" s="1"/>
      <c r="D169" s="1"/>
      <c r="E169" s="2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 ht="12.75" customHeight="1" x14ac:dyDescent="0.25">
      <c r="A170" s="1"/>
      <c r="B170" s="1"/>
      <c r="C170" s="1"/>
      <c r="D170" s="1"/>
      <c r="E170" s="2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1:31" ht="12.75" customHeight="1" x14ac:dyDescent="0.25">
      <c r="A171" s="1"/>
      <c r="B171" s="1"/>
      <c r="C171" s="1"/>
      <c r="D171" s="1"/>
      <c r="E171" s="2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 ht="12.75" customHeight="1" x14ac:dyDescent="0.25">
      <c r="A172" s="1"/>
      <c r="B172" s="1"/>
      <c r="C172" s="1"/>
      <c r="D172" s="1"/>
      <c r="E172" s="2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 ht="12.75" customHeight="1" x14ac:dyDescent="0.25">
      <c r="A173" s="1"/>
      <c r="B173" s="1"/>
      <c r="C173" s="1"/>
      <c r="D173" s="1"/>
      <c r="E173" s="2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1:31" ht="12.75" customHeight="1" x14ac:dyDescent="0.25">
      <c r="A174" s="1"/>
      <c r="B174" s="1"/>
      <c r="C174" s="1"/>
      <c r="D174" s="1"/>
      <c r="E174" s="2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1:31" ht="12.75" customHeight="1" x14ac:dyDescent="0.25">
      <c r="A175" s="1"/>
      <c r="B175" s="1"/>
      <c r="C175" s="1"/>
      <c r="D175" s="1"/>
      <c r="E175" s="2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 ht="12.75" customHeight="1" x14ac:dyDescent="0.25">
      <c r="A176" s="1"/>
      <c r="B176" s="1"/>
      <c r="C176" s="1"/>
      <c r="D176" s="1"/>
      <c r="E176" s="2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:31" ht="12.75" customHeight="1" x14ac:dyDescent="0.25">
      <c r="A177" s="1"/>
      <c r="B177" s="1"/>
      <c r="C177" s="1"/>
      <c r="D177" s="1"/>
      <c r="E177" s="2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1:31" ht="12.75" customHeight="1" x14ac:dyDescent="0.25">
      <c r="A178" s="1"/>
      <c r="B178" s="1"/>
      <c r="C178" s="1"/>
      <c r="D178" s="1"/>
      <c r="E178" s="2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1:31" ht="12.75" customHeight="1" x14ac:dyDescent="0.25">
      <c r="A179" s="1"/>
      <c r="B179" s="1"/>
      <c r="C179" s="1"/>
      <c r="D179" s="1"/>
      <c r="E179" s="2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1:31" ht="12.75" customHeight="1" x14ac:dyDescent="0.25">
      <c r="A180" s="1"/>
      <c r="B180" s="1"/>
      <c r="C180" s="1"/>
      <c r="D180" s="1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1:31" ht="12.75" customHeight="1" x14ac:dyDescent="0.25">
      <c r="A181" s="1"/>
      <c r="B181" s="1"/>
      <c r="C181" s="1"/>
      <c r="D181" s="1"/>
      <c r="E181" s="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1:31" ht="12.75" customHeight="1" x14ac:dyDescent="0.25">
      <c r="A182" s="1"/>
      <c r="B182" s="1"/>
      <c r="C182" s="1"/>
      <c r="D182" s="1"/>
      <c r="E182" s="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1:31" ht="12.75" customHeight="1" x14ac:dyDescent="0.25">
      <c r="A183" s="1"/>
      <c r="B183" s="1"/>
      <c r="C183" s="1"/>
      <c r="D183" s="1"/>
      <c r="E183" s="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1:31" ht="12.75" customHeight="1" x14ac:dyDescent="0.25">
      <c r="A184" s="1"/>
      <c r="B184" s="1"/>
      <c r="C184" s="1"/>
      <c r="D184" s="1"/>
      <c r="E184" s="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1:31" ht="12.75" customHeight="1" x14ac:dyDescent="0.25">
      <c r="A185" s="1"/>
      <c r="B185" s="1"/>
      <c r="C185" s="1"/>
      <c r="D185" s="1"/>
      <c r="E185" s="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1:31" ht="12.75" customHeight="1" x14ac:dyDescent="0.25">
      <c r="A186" s="1"/>
      <c r="B186" s="1"/>
      <c r="C186" s="1"/>
      <c r="D186" s="1"/>
      <c r="E186" s="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1:31" ht="12.75" customHeight="1" x14ac:dyDescent="0.25">
      <c r="A187" s="1"/>
      <c r="B187" s="1"/>
      <c r="C187" s="1"/>
      <c r="D187" s="1"/>
      <c r="E187" s="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1:31" ht="12.75" customHeight="1" x14ac:dyDescent="0.25">
      <c r="A188" s="1"/>
      <c r="B188" s="1"/>
      <c r="C188" s="1"/>
      <c r="D188" s="1"/>
      <c r="E188" s="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1:31" ht="12.75" customHeight="1" x14ac:dyDescent="0.25">
      <c r="A189" s="1"/>
      <c r="B189" s="1"/>
      <c r="C189" s="1"/>
      <c r="D189" s="1"/>
      <c r="E189" s="2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1:31" ht="12.75" customHeight="1" x14ac:dyDescent="0.25">
      <c r="A190" s="1"/>
      <c r="B190" s="1"/>
      <c r="C190" s="1"/>
      <c r="D190" s="1"/>
      <c r="E190" s="2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:31" ht="12.75" customHeight="1" x14ac:dyDescent="0.25">
      <c r="A191" s="1"/>
      <c r="B191" s="1"/>
      <c r="C191" s="1"/>
      <c r="D191" s="1"/>
      <c r="E191" s="2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1:31" ht="12.75" customHeight="1" x14ac:dyDescent="0.25">
      <c r="A192" s="1"/>
      <c r="B192" s="1"/>
      <c r="C192" s="1"/>
      <c r="D192" s="1"/>
      <c r="E192" s="2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1:31" ht="12.75" customHeight="1" x14ac:dyDescent="0.25">
      <c r="A193" s="1"/>
      <c r="B193" s="1"/>
      <c r="C193" s="1"/>
      <c r="D193" s="1"/>
      <c r="E193" s="2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:31" ht="12.75" customHeight="1" x14ac:dyDescent="0.25">
      <c r="A194" s="1"/>
      <c r="B194" s="1"/>
      <c r="C194" s="1"/>
      <c r="D194" s="1"/>
      <c r="E194" s="2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1:31" ht="12.75" customHeight="1" x14ac:dyDescent="0.25">
      <c r="A195" s="1"/>
      <c r="B195" s="1"/>
      <c r="C195" s="1"/>
      <c r="D195" s="1"/>
      <c r="E195" s="2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 ht="12.75" customHeight="1" x14ac:dyDescent="0.25">
      <c r="A196" s="1"/>
      <c r="B196" s="1"/>
      <c r="C196" s="1"/>
      <c r="D196" s="1"/>
      <c r="E196" s="2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1:31" ht="12.75" customHeight="1" x14ac:dyDescent="0.25">
      <c r="A197" s="1"/>
      <c r="B197" s="1"/>
      <c r="C197" s="1"/>
      <c r="D197" s="1"/>
      <c r="E197" s="2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1:31" ht="12.75" customHeight="1" x14ac:dyDescent="0.25">
      <c r="A198" s="1"/>
      <c r="B198" s="1"/>
      <c r="C198" s="1"/>
      <c r="D198" s="1"/>
      <c r="E198" s="2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 ht="12.75" customHeight="1" x14ac:dyDescent="0.25">
      <c r="A199" s="1"/>
      <c r="B199" s="1"/>
      <c r="C199" s="1"/>
      <c r="D199" s="1"/>
      <c r="E199" s="2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31" ht="12.75" customHeight="1" x14ac:dyDescent="0.25">
      <c r="A200" s="1"/>
      <c r="B200" s="1"/>
      <c r="C200" s="1"/>
      <c r="D200" s="1"/>
      <c r="E200" s="2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1:31" ht="12.75" customHeight="1" x14ac:dyDescent="0.25">
      <c r="A201" s="1"/>
      <c r="B201" s="1"/>
      <c r="C201" s="1"/>
      <c r="D201" s="1"/>
      <c r="E201" s="2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1:31" ht="12.75" customHeight="1" x14ac:dyDescent="0.25">
      <c r="A202" s="1"/>
      <c r="B202" s="1"/>
      <c r="C202" s="1"/>
      <c r="D202" s="1"/>
      <c r="E202" s="2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1:31" ht="12.75" customHeight="1" x14ac:dyDescent="0.25">
      <c r="A203" s="1"/>
      <c r="B203" s="1"/>
      <c r="C203" s="1"/>
      <c r="D203" s="1"/>
      <c r="E203" s="2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1:31" ht="12.75" customHeight="1" x14ac:dyDescent="0.25">
      <c r="A204" s="1"/>
      <c r="B204" s="1"/>
      <c r="C204" s="1"/>
      <c r="D204" s="1"/>
      <c r="E204" s="2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1:31" ht="12.75" customHeight="1" x14ac:dyDescent="0.25">
      <c r="A205" s="1"/>
      <c r="B205" s="1"/>
      <c r="C205" s="1"/>
      <c r="D205" s="1"/>
      <c r="E205" s="2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1:31" ht="12.75" customHeight="1" x14ac:dyDescent="0.25">
      <c r="A206" s="1"/>
      <c r="B206" s="1"/>
      <c r="C206" s="1"/>
      <c r="D206" s="1"/>
      <c r="E206" s="2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1:31" ht="12.75" customHeight="1" x14ac:dyDescent="0.25">
      <c r="A207" s="1"/>
      <c r="B207" s="1"/>
      <c r="C207" s="1"/>
      <c r="D207" s="1"/>
      <c r="E207" s="2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1:31" ht="12.75" customHeight="1" x14ac:dyDescent="0.25">
      <c r="A208" s="1"/>
      <c r="B208" s="1"/>
      <c r="C208" s="1"/>
      <c r="D208" s="1"/>
      <c r="E208" s="2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1:31" ht="12.75" customHeight="1" x14ac:dyDescent="0.25">
      <c r="A209" s="1"/>
      <c r="B209" s="1"/>
      <c r="C209" s="1"/>
      <c r="D209" s="1"/>
      <c r="E209" s="2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1:31" ht="12.75" customHeight="1" x14ac:dyDescent="0.25">
      <c r="A210" s="1"/>
      <c r="B210" s="1"/>
      <c r="C210" s="1"/>
      <c r="D210" s="1"/>
      <c r="E210" s="2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1:31" ht="12.75" customHeight="1" x14ac:dyDescent="0.25">
      <c r="A211" s="1"/>
      <c r="B211" s="1"/>
      <c r="C211" s="1"/>
      <c r="D211" s="1"/>
      <c r="E211" s="2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1:31" ht="12.75" customHeight="1" x14ac:dyDescent="0.25">
      <c r="A212" s="1"/>
      <c r="B212" s="1"/>
      <c r="C212" s="1"/>
      <c r="D212" s="1"/>
      <c r="E212" s="2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1:31" ht="12.75" customHeight="1" x14ac:dyDescent="0.25">
      <c r="A213" s="1"/>
      <c r="B213" s="1"/>
      <c r="C213" s="1"/>
      <c r="D213" s="1"/>
      <c r="E213" s="2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1:31" ht="12.75" customHeight="1" x14ac:dyDescent="0.25">
      <c r="A214" s="1"/>
      <c r="B214" s="1"/>
      <c r="C214" s="1"/>
      <c r="D214" s="1"/>
      <c r="E214" s="2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1:31" ht="12.75" customHeight="1" x14ac:dyDescent="0.25">
      <c r="A215" s="1"/>
      <c r="B215" s="1"/>
      <c r="C215" s="1"/>
      <c r="D215" s="1"/>
      <c r="E215" s="2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1:31" ht="12.75" customHeight="1" x14ac:dyDescent="0.25">
      <c r="A216" s="1"/>
      <c r="B216" s="1"/>
      <c r="C216" s="1"/>
      <c r="D216" s="1"/>
      <c r="E216" s="2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1:31" ht="12.75" customHeight="1" x14ac:dyDescent="0.25">
      <c r="A217" s="1"/>
      <c r="B217" s="1"/>
      <c r="C217" s="1"/>
      <c r="D217" s="1"/>
      <c r="E217" s="2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1:31" ht="12.75" customHeight="1" x14ac:dyDescent="0.25">
      <c r="A218" s="1"/>
      <c r="B218" s="1"/>
      <c r="C218" s="1"/>
      <c r="D218" s="1"/>
      <c r="E218" s="2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1:31" ht="12.75" customHeight="1" x14ac:dyDescent="0.25">
      <c r="A219" s="1"/>
      <c r="B219" s="1"/>
      <c r="C219" s="1"/>
      <c r="D219" s="1"/>
      <c r="E219" s="2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1:31" ht="12.75" customHeight="1" x14ac:dyDescent="0.25">
      <c r="A220" s="1"/>
      <c r="B220" s="1"/>
      <c r="C220" s="1"/>
      <c r="D220" s="1"/>
      <c r="E220" s="2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1:31" ht="12.75" customHeight="1" x14ac:dyDescent="0.25">
      <c r="A221" s="1"/>
      <c r="B221" s="1"/>
      <c r="C221" s="1"/>
      <c r="D221" s="1"/>
      <c r="E221" s="2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1:31" ht="12.75" customHeight="1" x14ac:dyDescent="0.25">
      <c r="A222" s="1"/>
      <c r="B222" s="1"/>
      <c r="C222" s="1"/>
      <c r="D222" s="1"/>
      <c r="E222" s="2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1:31" ht="12.75" customHeight="1" x14ac:dyDescent="0.25">
      <c r="A223" s="1"/>
      <c r="B223" s="1"/>
      <c r="C223" s="1"/>
      <c r="D223" s="1"/>
      <c r="E223" s="2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1:31" ht="12.75" customHeight="1" x14ac:dyDescent="0.25">
      <c r="A224" s="1"/>
      <c r="B224" s="1"/>
      <c r="C224" s="1"/>
      <c r="D224" s="1"/>
      <c r="E224" s="2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1:31" ht="12.75" customHeight="1" x14ac:dyDescent="0.25">
      <c r="A225" s="1"/>
      <c r="B225" s="1"/>
      <c r="C225" s="1"/>
      <c r="D225" s="1"/>
      <c r="E225" s="2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1:31" ht="12.75" customHeight="1" x14ac:dyDescent="0.25">
      <c r="A226" s="1"/>
      <c r="B226" s="1"/>
      <c r="C226" s="1"/>
      <c r="D226" s="1"/>
      <c r="E226" s="2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1:31" ht="12.75" customHeight="1" x14ac:dyDescent="0.25">
      <c r="A227" s="1"/>
      <c r="B227" s="1"/>
      <c r="C227" s="1"/>
      <c r="D227" s="1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1:31" ht="12.75" customHeight="1" x14ac:dyDescent="0.25">
      <c r="A228" s="1"/>
      <c r="B228" s="1"/>
      <c r="C228" s="1"/>
      <c r="D228" s="1"/>
      <c r="E228" s="2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1:31" ht="12.75" customHeight="1" x14ac:dyDescent="0.25">
      <c r="A229" s="1"/>
      <c r="B229" s="1"/>
      <c r="C229" s="1"/>
      <c r="D229" s="1"/>
      <c r="E229" s="2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1:31" ht="12.75" customHeight="1" x14ac:dyDescent="0.25">
      <c r="A230" s="1"/>
      <c r="B230" s="1"/>
      <c r="C230" s="1"/>
      <c r="D230" s="1"/>
      <c r="E230" s="2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1:31" ht="12.75" customHeight="1" x14ac:dyDescent="0.25">
      <c r="A231" s="1"/>
      <c r="B231" s="1"/>
      <c r="C231" s="1"/>
      <c r="D231" s="1"/>
      <c r="E231" s="2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1:31" ht="12.75" customHeight="1" x14ac:dyDescent="0.25">
      <c r="A232" s="1"/>
      <c r="B232" s="1"/>
      <c r="C232" s="1"/>
      <c r="D232" s="1"/>
      <c r="E232" s="2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1:31" ht="12.75" customHeight="1" x14ac:dyDescent="0.25">
      <c r="A233" s="1"/>
      <c r="B233" s="1"/>
      <c r="C233" s="1"/>
      <c r="D233" s="1"/>
      <c r="E233" s="2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1:31" ht="12.75" customHeight="1" x14ac:dyDescent="0.25">
      <c r="A234" s="1"/>
      <c r="B234" s="1"/>
      <c r="C234" s="1"/>
      <c r="D234" s="1"/>
      <c r="E234" s="2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1:31" ht="12.75" customHeight="1" x14ac:dyDescent="0.25">
      <c r="A235" s="1"/>
      <c r="B235" s="1"/>
      <c r="C235" s="1"/>
      <c r="D235" s="1"/>
      <c r="E235" s="2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1:31" ht="12.75" customHeight="1" x14ac:dyDescent="0.25">
      <c r="A236" s="1"/>
      <c r="B236" s="1"/>
      <c r="C236" s="1"/>
      <c r="D236" s="1"/>
      <c r="E236" s="2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1:31" ht="12.75" customHeight="1" x14ac:dyDescent="0.25">
      <c r="A237" s="1"/>
      <c r="B237" s="1"/>
      <c r="C237" s="1"/>
      <c r="D237" s="1"/>
      <c r="E237" s="2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1:31" ht="12.75" customHeight="1" x14ac:dyDescent="0.25">
      <c r="A238" s="1"/>
      <c r="B238" s="1"/>
      <c r="C238" s="1"/>
      <c r="D238" s="1"/>
      <c r="E238" s="2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1:31" ht="12.75" customHeight="1" x14ac:dyDescent="0.25">
      <c r="A239" s="1"/>
      <c r="B239" s="1"/>
      <c r="C239" s="1"/>
      <c r="D239" s="1"/>
      <c r="E239" s="2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1:31" ht="12.75" customHeight="1" x14ac:dyDescent="0.25">
      <c r="A240" s="1"/>
      <c r="B240" s="1"/>
      <c r="C240" s="1"/>
      <c r="D240" s="1"/>
      <c r="E240" s="2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1:31" ht="12.75" customHeight="1" x14ac:dyDescent="0.25">
      <c r="A241" s="1"/>
      <c r="B241" s="1"/>
      <c r="C241" s="1"/>
      <c r="D241" s="1"/>
      <c r="E241" s="2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1:31" ht="12.75" customHeight="1" x14ac:dyDescent="0.25">
      <c r="A242" s="1"/>
      <c r="B242" s="1"/>
      <c r="C242" s="1"/>
      <c r="D242" s="1"/>
      <c r="E242" s="2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1:31" ht="12.75" customHeight="1" x14ac:dyDescent="0.25">
      <c r="A243" s="1"/>
      <c r="B243" s="1"/>
      <c r="C243" s="1"/>
      <c r="D243" s="1"/>
      <c r="E243" s="2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1:31" ht="12.75" customHeight="1" x14ac:dyDescent="0.25">
      <c r="A244" s="1"/>
      <c r="B244" s="1"/>
      <c r="C244" s="1"/>
      <c r="D244" s="1"/>
      <c r="E244" s="2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1:31" ht="12.75" customHeight="1" x14ac:dyDescent="0.25">
      <c r="A245" s="1"/>
      <c r="B245" s="1"/>
      <c r="C245" s="1"/>
      <c r="D245" s="1"/>
      <c r="E245" s="2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1:31" ht="12.75" customHeight="1" x14ac:dyDescent="0.25">
      <c r="A246" s="1"/>
      <c r="B246" s="1"/>
      <c r="C246" s="1"/>
      <c r="D246" s="1"/>
      <c r="E246" s="2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1:31" ht="12.75" customHeight="1" x14ac:dyDescent="0.25">
      <c r="A247" s="1"/>
      <c r="B247" s="1"/>
      <c r="C247" s="1"/>
      <c r="D247" s="1"/>
      <c r="E247" s="2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1:31" ht="12.75" customHeight="1" x14ac:dyDescent="0.25">
      <c r="A248" s="1"/>
      <c r="B248" s="1"/>
      <c r="C248" s="1"/>
      <c r="D248" s="1"/>
      <c r="E248" s="2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1:31" ht="12.75" customHeight="1" x14ac:dyDescent="0.25">
      <c r="A249" s="1"/>
      <c r="B249" s="1"/>
      <c r="C249" s="1"/>
      <c r="D249" s="1"/>
      <c r="E249" s="2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1:31" ht="12.75" customHeight="1" x14ac:dyDescent="0.25">
      <c r="A250" s="1"/>
      <c r="B250" s="1"/>
      <c r="C250" s="1"/>
      <c r="D250" s="1"/>
      <c r="E250" s="2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1:31" ht="12.75" customHeight="1" x14ac:dyDescent="0.25">
      <c r="A251" s="1"/>
      <c r="B251" s="1"/>
      <c r="C251" s="1"/>
      <c r="D251" s="1"/>
      <c r="E251" s="2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1:31" ht="12.75" customHeight="1" x14ac:dyDescent="0.25">
      <c r="A252" s="1"/>
      <c r="B252" s="1"/>
      <c r="C252" s="1"/>
      <c r="D252" s="1"/>
      <c r="E252" s="2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1:31" ht="12.75" customHeight="1" x14ac:dyDescent="0.25">
      <c r="A253" s="1"/>
      <c r="B253" s="1"/>
      <c r="C253" s="1"/>
      <c r="D253" s="1"/>
      <c r="E253" s="2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1:31" ht="12.75" customHeight="1" x14ac:dyDescent="0.25">
      <c r="A254" s="1"/>
      <c r="B254" s="1"/>
      <c r="C254" s="1"/>
      <c r="D254" s="1"/>
      <c r="E254" s="2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1:31" ht="12.75" customHeight="1" x14ac:dyDescent="0.25">
      <c r="A255" s="1"/>
      <c r="B255" s="1"/>
      <c r="C255" s="1"/>
      <c r="D255" s="1"/>
      <c r="E255" s="2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1:31" ht="12.75" customHeight="1" x14ac:dyDescent="0.25">
      <c r="A256" s="1"/>
      <c r="B256" s="1"/>
      <c r="C256" s="1"/>
      <c r="D256" s="1"/>
      <c r="E256" s="2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1:31" ht="12.75" customHeight="1" x14ac:dyDescent="0.25">
      <c r="A257" s="1"/>
      <c r="B257" s="1"/>
      <c r="C257" s="1"/>
      <c r="D257" s="1"/>
      <c r="E257" s="2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1:31" ht="12.75" customHeight="1" x14ac:dyDescent="0.25">
      <c r="A258" s="1"/>
      <c r="B258" s="1"/>
      <c r="C258" s="1"/>
      <c r="D258" s="1"/>
      <c r="E258" s="2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1:31" ht="12.75" customHeight="1" x14ac:dyDescent="0.25">
      <c r="A259" s="1"/>
      <c r="B259" s="1"/>
      <c r="C259" s="1"/>
      <c r="D259" s="1"/>
      <c r="E259" s="2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 ht="12.75" customHeight="1" x14ac:dyDescent="0.25">
      <c r="A260" s="1"/>
      <c r="B260" s="1"/>
      <c r="C260" s="1"/>
      <c r="D260" s="1"/>
      <c r="E260" s="2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1:31" ht="12.75" customHeight="1" x14ac:dyDescent="0.25">
      <c r="A261" s="1"/>
      <c r="B261" s="1"/>
      <c r="C261" s="1"/>
      <c r="D261" s="1"/>
      <c r="E261" s="2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1:31" ht="12.75" customHeight="1" x14ac:dyDescent="0.25">
      <c r="A262" s="1"/>
      <c r="B262" s="1"/>
      <c r="C262" s="1"/>
      <c r="D262" s="1"/>
      <c r="E262" s="2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1:31" ht="12.75" customHeight="1" x14ac:dyDescent="0.25">
      <c r="A263" s="1"/>
      <c r="B263" s="1"/>
      <c r="C263" s="1"/>
      <c r="D263" s="1"/>
      <c r="E263" s="2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1:31" ht="12.75" customHeight="1" x14ac:dyDescent="0.25">
      <c r="A264" s="1"/>
      <c r="B264" s="1"/>
      <c r="C264" s="1"/>
      <c r="D264" s="1"/>
      <c r="E264" s="2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1:31" ht="12.75" customHeight="1" x14ac:dyDescent="0.25">
      <c r="A265" s="1"/>
      <c r="B265" s="1"/>
      <c r="C265" s="1"/>
      <c r="D265" s="1"/>
      <c r="E265" s="2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1:31" ht="12.75" customHeight="1" x14ac:dyDescent="0.25">
      <c r="A266" s="1"/>
      <c r="B266" s="1"/>
      <c r="C266" s="1"/>
      <c r="D266" s="1"/>
      <c r="E266" s="2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1:31" ht="12.75" customHeight="1" x14ac:dyDescent="0.25">
      <c r="A267" s="1"/>
      <c r="B267" s="1"/>
      <c r="C267" s="1"/>
      <c r="D267" s="1"/>
      <c r="E267" s="2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1:31" ht="12.75" customHeight="1" x14ac:dyDescent="0.25">
      <c r="A268" s="1"/>
      <c r="B268" s="1"/>
      <c r="C268" s="1"/>
      <c r="D268" s="1"/>
      <c r="E268" s="2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1:31" ht="12.75" customHeight="1" x14ac:dyDescent="0.25">
      <c r="A269" s="1"/>
      <c r="B269" s="1"/>
      <c r="C269" s="1"/>
      <c r="D269" s="1"/>
      <c r="E269" s="2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1:31" ht="12.75" customHeight="1" x14ac:dyDescent="0.25">
      <c r="A270" s="1"/>
      <c r="B270" s="1"/>
      <c r="C270" s="1"/>
      <c r="D270" s="1"/>
      <c r="E270" s="2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1:31" ht="12.75" customHeight="1" x14ac:dyDescent="0.25">
      <c r="A271" s="1"/>
      <c r="B271" s="1"/>
      <c r="C271" s="1"/>
      <c r="D271" s="1"/>
      <c r="E271" s="2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1:31" ht="12.75" customHeight="1" x14ac:dyDescent="0.25">
      <c r="A272" s="1"/>
      <c r="B272" s="1"/>
      <c r="C272" s="1"/>
      <c r="D272" s="1"/>
      <c r="E272" s="2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1:31" ht="12.75" customHeight="1" x14ac:dyDescent="0.25">
      <c r="A273" s="1"/>
      <c r="B273" s="1"/>
      <c r="C273" s="1"/>
      <c r="D273" s="1"/>
      <c r="E273" s="2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1:31" ht="12.75" customHeight="1" x14ac:dyDescent="0.25">
      <c r="A274" s="1"/>
      <c r="B274" s="1"/>
      <c r="C274" s="1"/>
      <c r="D274" s="1"/>
      <c r="E274" s="2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1:31" ht="12.75" customHeight="1" x14ac:dyDescent="0.25">
      <c r="A275" s="1"/>
      <c r="B275" s="1"/>
      <c r="C275" s="1"/>
      <c r="D275" s="1"/>
      <c r="E275" s="2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1:31" ht="12.75" customHeight="1" x14ac:dyDescent="0.25">
      <c r="A276" s="1"/>
      <c r="B276" s="1"/>
      <c r="C276" s="1"/>
      <c r="D276" s="1"/>
      <c r="E276" s="2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1:31" ht="12.75" customHeight="1" x14ac:dyDescent="0.25">
      <c r="A277" s="1"/>
      <c r="B277" s="1"/>
      <c r="C277" s="1"/>
      <c r="D277" s="1"/>
      <c r="E277" s="2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1:31" ht="12.75" customHeight="1" x14ac:dyDescent="0.25">
      <c r="A278" s="1"/>
      <c r="B278" s="1"/>
      <c r="C278" s="1"/>
      <c r="D278" s="1"/>
      <c r="E278" s="2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1:31" ht="12.75" customHeight="1" x14ac:dyDescent="0.25">
      <c r="A279" s="1"/>
      <c r="B279" s="1"/>
      <c r="C279" s="1"/>
      <c r="D279" s="1"/>
      <c r="E279" s="2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1:31" ht="12.75" customHeight="1" x14ac:dyDescent="0.25">
      <c r="A280" s="1"/>
      <c r="B280" s="1"/>
      <c r="C280" s="1"/>
      <c r="D280" s="1"/>
      <c r="E280" s="2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1:31" ht="12.75" customHeight="1" x14ac:dyDescent="0.25">
      <c r="A281" s="1"/>
      <c r="B281" s="1"/>
      <c r="C281" s="1"/>
      <c r="D281" s="1"/>
      <c r="E281" s="2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1:31" ht="12.75" customHeight="1" x14ac:dyDescent="0.25">
      <c r="A282" s="1"/>
      <c r="B282" s="1"/>
      <c r="C282" s="1"/>
      <c r="D282" s="1"/>
      <c r="E282" s="2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1:31" ht="12.75" customHeight="1" x14ac:dyDescent="0.25">
      <c r="A283" s="1"/>
      <c r="B283" s="1"/>
      <c r="C283" s="1"/>
      <c r="D283" s="1"/>
      <c r="E283" s="2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1:31" ht="12.75" customHeight="1" x14ac:dyDescent="0.25">
      <c r="A284" s="1"/>
      <c r="B284" s="1"/>
      <c r="C284" s="1"/>
      <c r="D284" s="1"/>
      <c r="E284" s="2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1:31" ht="12.75" customHeight="1" x14ac:dyDescent="0.25">
      <c r="A285" s="1"/>
      <c r="B285" s="1"/>
      <c r="C285" s="1"/>
      <c r="D285" s="1"/>
      <c r="E285" s="2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1:31" ht="12.75" customHeight="1" x14ac:dyDescent="0.25">
      <c r="A286" s="1"/>
      <c r="B286" s="1"/>
      <c r="C286" s="1"/>
      <c r="D286" s="1"/>
      <c r="E286" s="2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1:31" ht="12.75" customHeight="1" x14ac:dyDescent="0.25">
      <c r="A287" s="1"/>
      <c r="B287" s="1"/>
      <c r="C287" s="1"/>
      <c r="D287" s="1"/>
      <c r="E287" s="2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1:31" ht="12.75" customHeight="1" x14ac:dyDescent="0.25">
      <c r="A288" s="1"/>
      <c r="B288" s="1"/>
      <c r="C288" s="1"/>
      <c r="D288" s="1"/>
      <c r="E288" s="2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1:31" ht="12.75" customHeight="1" x14ac:dyDescent="0.25">
      <c r="A289" s="1"/>
      <c r="B289" s="1"/>
      <c r="C289" s="1"/>
      <c r="D289" s="1"/>
      <c r="E289" s="2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1:31" ht="12.75" customHeight="1" x14ac:dyDescent="0.25">
      <c r="A290" s="1"/>
      <c r="B290" s="1"/>
      <c r="C290" s="1"/>
      <c r="D290" s="1"/>
      <c r="E290" s="2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1:31" ht="12.75" customHeight="1" x14ac:dyDescent="0.25">
      <c r="A291" s="1"/>
      <c r="B291" s="1"/>
      <c r="C291" s="1"/>
      <c r="D291" s="1"/>
      <c r="E291" s="2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1:31" ht="12.75" customHeight="1" x14ac:dyDescent="0.25">
      <c r="A292" s="1"/>
      <c r="B292" s="1"/>
      <c r="C292" s="1"/>
      <c r="D292" s="1"/>
      <c r="E292" s="2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1:31" ht="12.75" customHeight="1" x14ac:dyDescent="0.25">
      <c r="A293" s="1"/>
      <c r="B293" s="1"/>
      <c r="C293" s="1"/>
      <c r="D293" s="1"/>
      <c r="E293" s="2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1:31" ht="12.75" customHeight="1" x14ac:dyDescent="0.25">
      <c r="A294" s="1"/>
      <c r="B294" s="1"/>
      <c r="C294" s="1"/>
      <c r="D294" s="1"/>
      <c r="E294" s="2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1:31" ht="12.75" customHeight="1" x14ac:dyDescent="0.25">
      <c r="A295" s="1"/>
      <c r="B295" s="1"/>
      <c r="C295" s="1"/>
      <c r="D295" s="1"/>
      <c r="E295" s="2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1:31" ht="12.75" customHeight="1" x14ac:dyDescent="0.25">
      <c r="A296" s="1"/>
      <c r="B296" s="1"/>
      <c r="C296" s="1"/>
      <c r="D296" s="1"/>
      <c r="E296" s="2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1:31" ht="12.75" customHeight="1" x14ac:dyDescent="0.25">
      <c r="A297" s="1"/>
      <c r="B297" s="1"/>
      <c r="C297" s="1"/>
      <c r="D297" s="1"/>
      <c r="E297" s="2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1:31" ht="12.75" customHeight="1" x14ac:dyDescent="0.25">
      <c r="A298" s="1"/>
      <c r="B298" s="1"/>
      <c r="C298" s="1"/>
      <c r="D298" s="1"/>
      <c r="E298" s="2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1:31" ht="12.75" customHeight="1" x14ac:dyDescent="0.25">
      <c r="A299" s="1"/>
      <c r="B299" s="1"/>
      <c r="C299" s="1"/>
      <c r="D299" s="1"/>
      <c r="E299" s="2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1:31" ht="12.75" customHeight="1" x14ac:dyDescent="0.25">
      <c r="A300" s="1"/>
      <c r="B300" s="1"/>
      <c r="C300" s="1"/>
      <c r="D300" s="1"/>
      <c r="E300" s="2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1:31" ht="12.75" customHeight="1" x14ac:dyDescent="0.25">
      <c r="A301" s="1"/>
      <c r="B301" s="1"/>
      <c r="C301" s="1"/>
      <c r="D301" s="1"/>
      <c r="E301" s="2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1:31" ht="12.75" customHeight="1" x14ac:dyDescent="0.25">
      <c r="A302" s="1"/>
      <c r="B302" s="1"/>
      <c r="C302" s="1"/>
      <c r="D302" s="1"/>
      <c r="E302" s="2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1:31" ht="12.75" customHeight="1" x14ac:dyDescent="0.25">
      <c r="A303" s="1"/>
      <c r="B303" s="1"/>
      <c r="C303" s="1"/>
      <c r="D303" s="1"/>
      <c r="E303" s="2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1:31" ht="12.75" customHeight="1" x14ac:dyDescent="0.25">
      <c r="A304" s="1"/>
      <c r="B304" s="1"/>
      <c r="C304" s="1"/>
      <c r="D304" s="1"/>
      <c r="E304" s="2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1:31" ht="12.75" customHeight="1" x14ac:dyDescent="0.25">
      <c r="A305" s="1"/>
      <c r="B305" s="1"/>
      <c r="C305" s="1"/>
      <c r="D305" s="1"/>
      <c r="E305" s="2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1:31" ht="12.75" customHeight="1" x14ac:dyDescent="0.25">
      <c r="A306" s="1"/>
      <c r="B306" s="1"/>
      <c r="C306" s="1"/>
      <c r="D306" s="1"/>
      <c r="E306" s="2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1:31" ht="12.75" customHeight="1" x14ac:dyDescent="0.25">
      <c r="A307" s="1"/>
      <c r="B307" s="1"/>
      <c r="C307" s="1"/>
      <c r="D307" s="1"/>
      <c r="E307" s="2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1:31" ht="12.75" customHeight="1" x14ac:dyDescent="0.25">
      <c r="A308" s="1"/>
      <c r="B308" s="1"/>
      <c r="C308" s="1"/>
      <c r="D308" s="1"/>
      <c r="E308" s="2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1:31" ht="12.75" customHeight="1" x14ac:dyDescent="0.25">
      <c r="A309" s="1"/>
      <c r="B309" s="1"/>
      <c r="C309" s="1"/>
      <c r="D309" s="1"/>
      <c r="E309" s="2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1:31" ht="12.75" customHeight="1" x14ac:dyDescent="0.25">
      <c r="A310" s="1"/>
      <c r="B310" s="1"/>
      <c r="C310" s="1"/>
      <c r="D310" s="1"/>
      <c r="E310" s="2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1:31" ht="12.75" customHeight="1" x14ac:dyDescent="0.25">
      <c r="A311" s="1"/>
      <c r="B311" s="1"/>
      <c r="C311" s="1"/>
      <c r="D311" s="1"/>
      <c r="E311" s="2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1:31" ht="12.75" customHeight="1" x14ac:dyDescent="0.25">
      <c r="A312" s="1"/>
      <c r="B312" s="1"/>
      <c r="C312" s="1"/>
      <c r="D312" s="1"/>
      <c r="E312" s="2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1:31" ht="12.75" customHeight="1" x14ac:dyDescent="0.25">
      <c r="A313" s="1"/>
      <c r="B313" s="1"/>
      <c r="C313" s="1"/>
      <c r="D313" s="1"/>
      <c r="E313" s="2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1:31" ht="12.75" customHeight="1" x14ac:dyDescent="0.25">
      <c r="A314" s="1"/>
      <c r="B314" s="1"/>
      <c r="C314" s="1"/>
      <c r="D314" s="1"/>
      <c r="E314" s="2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1:31" ht="12.75" customHeight="1" x14ac:dyDescent="0.25">
      <c r="A315" s="1"/>
      <c r="B315" s="1"/>
      <c r="C315" s="1"/>
      <c r="D315" s="1"/>
      <c r="E315" s="2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1:31" ht="12.75" customHeight="1" x14ac:dyDescent="0.25">
      <c r="A316" s="1"/>
      <c r="B316" s="1"/>
      <c r="C316" s="1"/>
      <c r="D316" s="1"/>
      <c r="E316" s="2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1:31" ht="12.75" customHeight="1" x14ac:dyDescent="0.25">
      <c r="A317" s="1"/>
      <c r="B317" s="1"/>
      <c r="C317" s="1"/>
      <c r="D317" s="1"/>
      <c r="E317" s="2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1:31" ht="12.75" customHeight="1" x14ac:dyDescent="0.25">
      <c r="A318" s="1"/>
      <c r="B318" s="1"/>
      <c r="C318" s="1"/>
      <c r="D318" s="1"/>
      <c r="E318" s="2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1:31" ht="12.75" customHeight="1" x14ac:dyDescent="0.25">
      <c r="A319" s="1"/>
      <c r="B319" s="1"/>
      <c r="C319" s="1"/>
      <c r="D319" s="1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spans="1:31" ht="12.75" customHeight="1" x14ac:dyDescent="0.25">
      <c r="A320" s="1"/>
      <c r="B320" s="1"/>
      <c r="C320" s="1"/>
      <c r="D320" s="1"/>
      <c r="E320" s="2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1:31" ht="12.75" customHeight="1" x14ac:dyDescent="0.25">
      <c r="A321" s="1"/>
      <c r="B321" s="1"/>
      <c r="C321" s="1"/>
      <c r="D321" s="1"/>
      <c r="E321" s="2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1:31" ht="12.75" customHeight="1" x14ac:dyDescent="0.25">
      <c r="A322" s="1"/>
      <c r="B322" s="1"/>
      <c r="C322" s="1"/>
      <c r="D322" s="1"/>
      <c r="E322" s="2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1:31" ht="12.75" customHeight="1" x14ac:dyDescent="0.25">
      <c r="A323" s="1"/>
      <c r="B323" s="1"/>
      <c r="C323" s="1"/>
      <c r="D323" s="1"/>
      <c r="E323" s="2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1:31" ht="12.75" customHeight="1" x14ac:dyDescent="0.25">
      <c r="A324" s="1"/>
      <c r="B324" s="1"/>
      <c r="C324" s="1"/>
      <c r="D324" s="1"/>
      <c r="E324" s="2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1:31" ht="12.75" customHeight="1" x14ac:dyDescent="0.25">
      <c r="A325" s="1"/>
      <c r="B325" s="1"/>
      <c r="C325" s="1"/>
      <c r="D325" s="1"/>
      <c r="E325" s="2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1:31" ht="12.75" customHeight="1" x14ac:dyDescent="0.25">
      <c r="A326" s="1"/>
      <c r="B326" s="1"/>
      <c r="C326" s="1"/>
      <c r="D326" s="1"/>
      <c r="E326" s="2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1:31" ht="12.75" customHeight="1" x14ac:dyDescent="0.25">
      <c r="A327" s="1"/>
      <c r="B327" s="1"/>
      <c r="C327" s="1"/>
      <c r="D327" s="1"/>
      <c r="E327" s="2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1:31" ht="12.75" customHeight="1" x14ac:dyDescent="0.25">
      <c r="A328" s="1"/>
      <c r="B328" s="1"/>
      <c r="C328" s="1"/>
      <c r="D328" s="1"/>
      <c r="E328" s="2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1:31" ht="12.75" customHeight="1" x14ac:dyDescent="0.25">
      <c r="A329" s="1"/>
      <c r="B329" s="1"/>
      <c r="C329" s="1"/>
      <c r="D329" s="1"/>
      <c r="E329" s="2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1:31" ht="12.75" customHeight="1" x14ac:dyDescent="0.25">
      <c r="A330" s="1"/>
      <c r="B330" s="1"/>
      <c r="C330" s="1"/>
      <c r="D330" s="1"/>
      <c r="E330" s="2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1:31" ht="12.75" customHeight="1" x14ac:dyDescent="0.25">
      <c r="A331" s="1"/>
      <c r="B331" s="1"/>
      <c r="C331" s="1"/>
      <c r="D331" s="1"/>
      <c r="E331" s="2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1:31" ht="12.75" customHeight="1" x14ac:dyDescent="0.25">
      <c r="A332" s="1"/>
      <c r="B332" s="1"/>
      <c r="C332" s="1"/>
      <c r="D332" s="1"/>
      <c r="E332" s="2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1:31" ht="12.75" customHeight="1" x14ac:dyDescent="0.25">
      <c r="A333" s="1"/>
      <c r="B333" s="1"/>
      <c r="C333" s="1"/>
      <c r="D333" s="1"/>
      <c r="E333" s="2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1:31" ht="12.75" customHeight="1" x14ac:dyDescent="0.25">
      <c r="A334" s="1"/>
      <c r="B334" s="1"/>
      <c r="C334" s="1"/>
      <c r="D334" s="1"/>
      <c r="E334" s="2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spans="1:31" ht="12.75" customHeight="1" x14ac:dyDescent="0.25">
      <c r="A335" s="1"/>
      <c r="B335" s="1"/>
      <c r="C335" s="1"/>
      <c r="D335" s="1"/>
      <c r="E335" s="2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spans="1:31" ht="12.75" customHeight="1" x14ac:dyDescent="0.25">
      <c r="A336" s="1"/>
      <c r="B336" s="1"/>
      <c r="C336" s="1"/>
      <c r="D336" s="1"/>
      <c r="E336" s="2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spans="1:31" ht="12.75" customHeight="1" x14ac:dyDescent="0.25">
      <c r="A337" s="1"/>
      <c r="B337" s="1"/>
      <c r="C337" s="1"/>
      <c r="D337" s="1"/>
      <c r="E337" s="2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1:31" ht="12.75" customHeight="1" x14ac:dyDescent="0.25">
      <c r="A338" s="1"/>
      <c r="B338" s="1"/>
      <c r="C338" s="1"/>
      <c r="D338" s="1"/>
      <c r="E338" s="2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1:31" ht="12.75" customHeight="1" x14ac:dyDescent="0.25">
      <c r="A339" s="1"/>
      <c r="B339" s="1"/>
      <c r="C339" s="1"/>
      <c r="D339" s="1"/>
      <c r="E339" s="2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1:31" ht="12.75" customHeight="1" x14ac:dyDescent="0.25">
      <c r="A340" s="1"/>
      <c r="B340" s="1"/>
      <c r="C340" s="1"/>
      <c r="D340" s="1"/>
      <c r="E340" s="2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1:31" ht="12.75" customHeight="1" x14ac:dyDescent="0.25">
      <c r="A341" s="1"/>
      <c r="B341" s="1"/>
      <c r="C341" s="1"/>
      <c r="D341" s="1"/>
      <c r="E341" s="2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1:31" ht="12.75" customHeight="1" x14ac:dyDescent="0.25">
      <c r="A342" s="1"/>
      <c r="B342" s="1"/>
      <c r="C342" s="1"/>
      <c r="D342" s="1"/>
      <c r="E342" s="2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1:31" ht="12.75" customHeight="1" x14ac:dyDescent="0.25">
      <c r="A343" s="1"/>
      <c r="B343" s="1"/>
      <c r="C343" s="1"/>
      <c r="D343" s="1"/>
      <c r="E343" s="2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spans="1:31" ht="12.75" customHeight="1" x14ac:dyDescent="0.25">
      <c r="A344" s="1"/>
      <c r="B344" s="1"/>
      <c r="C344" s="1"/>
      <c r="D344" s="1"/>
      <c r="E344" s="2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spans="1:31" ht="12.75" customHeight="1" x14ac:dyDescent="0.25">
      <c r="A345" s="1"/>
      <c r="B345" s="1"/>
      <c r="C345" s="1"/>
      <c r="D345" s="1"/>
      <c r="E345" s="2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spans="1:31" ht="12.75" customHeight="1" x14ac:dyDescent="0.25">
      <c r="A346" s="1"/>
      <c r="B346" s="1"/>
      <c r="C346" s="1"/>
      <c r="D346" s="1"/>
      <c r="E346" s="2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spans="1:31" ht="12.75" customHeight="1" x14ac:dyDescent="0.25">
      <c r="A347" s="1"/>
      <c r="B347" s="1"/>
      <c r="C347" s="1"/>
      <c r="D347" s="1"/>
      <c r="E347" s="2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spans="1:31" ht="12.75" customHeight="1" x14ac:dyDescent="0.25">
      <c r="A348" s="1"/>
      <c r="B348" s="1"/>
      <c r="C348" s="1"/>
      <c r="D348" s="1"/>
      <c r="E348" s="2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spans="1:31" ht="12.75" customHeight="1" x14ac:dyDescent="0.25">
      <c r="A349" s="1"/>
      <c r="B349" s="1"/>
      <c r="C349" s="1"/>
      <c r="D349" s="1"/>
      <c r="E349" s="2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spans="1:31" ht="12.75" customHeight="1" x14ac:dyDescent="0.25">
      <c r="A350" s="1"/>
      <c r="B350" s="1"/>
      <c r="C350" s="1"/>
      <c r="D350" s="1"/>
      <c r="E350" s="2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spans="1:31" ht="12.75" customHeight="1" x14ac:dyDescent="0.25">
      <c r="A351" s="1"/>
      <c r="B351" s="1"/>
      <c r="C351" s="1"/>
      <c r="D351" s="1"/>
      <c r="E351" s="2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spans="1:31" ht="12.75" customHeight="1" x14ac:dyDescent="0.25">
      <c r="A352" s="1"/>
      <c r="B352" s="1"/>
      <c r="C352" s="1"/>
      <c r="D352" s="1"/>
      <c r="E352" s="2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spans="1:31" ht="12.75" customHeight="1" x14ac:dyDescent="0.25">
      <c r="A353" s="1"/>
      <c r="B353" s="1"/>
      <c r="C353" s="1"/>
      <c r="D353" s="1"/>
      <c r="E353" s="2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spans="1:31" ht="12.75" customHeight="1" x14ac:dyDescent="0.25">
      <c r="A354" s="1"/>
      <c r="B354" s="1"/>
      <c r="C354" s="1"/>
      <c r="D354" s="1"/>
      <c r="E354" s="2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spans="1:31" ht="12.75" customHeight="1" x14ac:dyDescent="0.25">
      <c r="A355" s="1"/>
      <c r="B355" s="1"/>
      <c r="C355" s="1"/>
      <c r="D355" s="1"/>
      <c r="E355" s="2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spans="1:31" ht="12.75" customHeight="1" x14ac:dyDescent="0.25">
      <c r="A356" s="1"/>
      <c r="B356" s="1"/>
      <c r="C356" s="1"/>
      <c r="D356" s="1"/>
      <c r="E356" s="2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spans="1:31" ht="12.75" customHeight="1" x14ac:dyDescent="0.25">
      <c r="A357" s="1"/>
      <c r="B357" s="1"/>
      <c r="C357" s="1"/>
      <c r="D357" s="1"/>
      <c r="E357" s="2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1:31" ht="12.75" customHeight="1" x14ac:dyDescent="0.25">
      <c r="A358" s="1"/>
      <c r="B358" s="1"/>
      <c r="C358" s="1"/>
      <c r="D358" s="1"/>
      <c r="E358" s="2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spans="1:31" ht="12.75" customHeight="1" x14ac:dyDescent="0.25">
      <c r="A359" s="1"/>
      <c r="B359" s="1"/>
      <c r="C359" s="1"/>
      <c r="D359" s="1"/>
      <c r="E359" s="2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1:31" ht="12.75" customHeight="1" x14ac:dyDescent="0.25">
      <c r="A360" s="1"/>
      <c r="B360" s="1"/>
      <c r="C360" s="1"/>
      <c r="D360" s="1"/>
      <c r="E360" s="2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spans="1:31" ht="12.75" customHeight="1" x14ac:dyDescent="0.25">
      <c r="A361" s="1"/>
      <c r="B361" s="1"/>
      <c r="C361" s="1"/>
      <c r="D361" s="1"/>
      <c r="E361" s="2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spans="1:31" ht="12.75" customHeight="1" x14ac:dyDescent="0.25">
      <c r="A362" s="1"/>
      <c r="B362" s="1"/>
      <c r="C362" s="1"/>
      <c r="D362" s="1"/>
      <c r="E362" s="2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1:31" ht="12.75" customHeight="1" x14ac:dyDescent="0.25">
      <c r="A363" s="1"/>
      <c r="B363" s="1"/>
      <c r="C363" s="1"/>
      <c r="D363" s="1"/>
      <c r="E363" s="2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spans="1:31" ht="12.75" customHeight="1" x14ac:dyDescent="0.25">
      <c r="A364" s="1"/>
      <c r="B364" s="1"/>
      <c r="C364" s="1"/>
      <c r="D364" s="1"/>
      <c r="E364" s="2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spans="1:31" ht="12.75" customHeight="1" x14ac:dyDescent="0.25">
      <c r="A365" s="1"/>
      <c r="B365" s="1"/>
      <c r="C365" s="1"/>
      <c r="D365" s="1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spans="1:31" ht="12.75" customHeight="1" x14ac:dyDescent="0.25">
      <c r="A366" s="1"/>
      <c r="B366" s="1"/>
      <c r="C366" s="1"/>
      <c r="D366" s="1"/>
      <c r="E366" s="2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spans="1:31" ht="12.75" customHeight="1" x14ac:dyDescent="0.25">
      <c r="A367" s="1"/>
      <c r="B367" s="1"/>
      <c r="C367" s="1"/>
      <c r="D367" s="1"/>
      <c r="E367" s="2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spans="1:31" ht="12.75" customHeight="1" x14ac:dyDescent="0.25">
      <c r="A368" s="1"/>
      <c r="B368" s="1"/>
      <c r="C368" s="1"/>
      <c r="D368" s="1"/>
      <c r="E368" s="2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spans="1:31" ht="12.75" customHeight="1" x14ac:dyDescent="0.25">
      <c r="A369" s="1"/>
      <c r="B369" s="1"/>
      <c r="C369" s="1"/>
      <c r="D369" s="1"/>
      <c r="E369" s="2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spans="1:31" ht="12.75" customHeight="1" x14ac:dyDescent="0.25">
      <c r="A370" s="1"/>
      <c r="B370" s="1"/>
      <c r="C370" s="1"/>
      <c r="D370" s="1"/>
      <c r="E370" s="2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spans="1:31" ht="12.75" customHeight="1" x14ac:dyDescent="0.25">
      <c r="A371" s="1"/>
      <c r="B371" s="1"/>
      <c r="C371" s="1"/>
      <c r="D371" s="1"/>
      <c r="E371" s="2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spans="1:31" ht="12.75" customHeight="1" x14ac:dyDescent="0.25">
      <c r="A372" s="1"/>
      <c r="B372" s="1"/>
      <c r="C372" s="1"/>
      <c r="D372" s="1"/>
      <c r="E372" s="2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spans="1:31" ht="12.75" customHeight="1" x14ac:dyDescent="0.25">
      <c r="A373" s="1"/>
      <c r="B373" s="1"/>
      <c r="C373" s="1"/>
      <c r="D373" s="1"/>
      <c r="E373" s="2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spans="1:31" ht="12.75" customHeight="1" x14ac:dyDescent="0.25">
      <c r="A374" s="1"/>
      <c r="B374" s="1"/>
      <c r="C374" s="1"/>
      <c r="D374" s="1"/>
      <c r="E374" s="2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spans="1:31" ht="12.75" customHeight="1" x14ac:dyDescent="0.25">
      <c r="A375" s="1"/>
      <c r="B375" s="1"/>
      <c r="C375" s="1"/>
      <c r="D375" s="1"/>
      <c r="E375" s="2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spans="1:31" ht="12.75" customHeight="1" x14ac:dyDescent="0.25">
      <c r="A376" s="1"/>
      <c r="B376" s="1"/>
      <c r="C376" s="1"/>
      <c r="D376" s="1"/>
      <c r="E376" s="2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spans="1:31" ht="12.75" customHeight="1" x14ac:dyDescent="0.25">
      <c r="A377" s="1"/>
      <c r="B377" s="1"/>
      <c r="C377" s="1"/>
      <c r="D377" s="1"/>
      <c r="E377" s="2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spans="1:31" ht="12.75" customHeight="1" x14ac:dyDescent="0.25">
      <c r="A378" s="1"/>
      <c r="B378" s="1"/>
      <c r="C378" s="1"/>
      <c r="D378" s="1"/>
      <c r="E378" s="2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spans="1:31" ht="12.75" customHeight="1" x14ac:dyDescent="0.25">
      <c r="A379" s="1"/>
      <c r="B379" s="1"/>
      <c r="C379" s="1"/>
      <c r="D379" s="1"/>
      <c r="E379" s="2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1:31" ht="12.75" customHeight="1" x14ac:dyDescent="0.25">
      <c r="A380" s="1"/>
      <c r="B380" s="1"/>
      <c r="C380" s="1"/>
      <c r="D380" s="1"/>
      <c r="E380" s="2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spans="1:31" ht="12.75" customHeight="1" x14ac:dyDescent="0.25">
      <c r="A381" s="1"/>
      <c r="B381" s="1"/>
      <c r="C381" s="1"/>
      <c r="D381" s="1"/>
      <c r="E381" s="2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1:31" ht="12.75" customHeight="1" x14ac:dyDescent="0.25">
      <c r="A382" s="1"/>
      <c r="B382" s="1"/>
      <c r="C382" s="1"/>
      <c r="D382" s="1"/>
      <c r="E382" s="2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spans="1:31" ht="12.75" customHeight="1" x14ac:dyDescent="0.25">
      <c r="A383" s="1"/>
      <c r="B383" s="1"/>
      <c r="C383" s="1"/>
      <c r="D383" s="1"/>
      <c r="E383" s="2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spans="1:31" ht="12.75" customHeight="1" x14ac:dyDescent="0.25">
      <c r="A384" s="1"/>
      <c r="B384" s="1"/>
      <c r="C384" s="1"/>
      <c r="D384" s="1"/>
      <c r="E384" s="2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spans="1:31" ht="12.75" customHeight="1" x14ac:dyDescent="0.25">
      <c r="A385" s="1"/>
      <c r="B385" s="1"/>
      <c r="C385" s="1"/>
      <c r="D385" s="1"/>
      <c r="E385" s="2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spans="1:31" ht="12.75" customHeight="1" x14ac:dyDescent="0.25">
      <c r="A386" s="1"/>
      <c r="B386" s="1"/>
      <c r="C386" s="1"/>
      <c r="D386" s="1"/>
      <c r="E386" s="2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spans="1:31" ht="12.75" customHeight="1" x14ac:dyDescent="0.25">
      <c r="A387" s="1"/>
      <c r="B387" s="1"/>
      <c r="C387" s="1"/>
      <c r="D387" s="1"/>
      <c r="E387" s="2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spans="1:31" ht="12.75" customHeight="1" x14ac:dyDescent="0.25">
      <c r="A388" s="1"/>
      <c r="B388" s="1"/>
      <c r="C388" s="1"/>
      <c r="D388" s="1"/>
      <c r="E388" s="2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spans="1:31" ht="12.75" customHeight="1" x14ac:dyDescent="0.25">
      <c r="A389" s="1"/>
      <c r="B389" s="1"/>
      <c r="C389" s="1"/>
      <c r="D389" s="1"/>
      <c r="E389" s="2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spans="1:31" ht="12.75" customHeight="1" x14ac:dyDescent="0.25">
      <c r="A390" s="1"/>
      <c r="B390" s="1"/>
      <c r="C390" s="1"/>
      <c r="D390" s="1"/>
      <c r="E390" s="2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spans="1:31" ht="12.75" customHeight="1" x14ac:dyDescent="0.25">
      <c r="A391" s="1"/>
      <c r="B391" s="1"/>
      <c r="C391" s="1"/>
      <c r="D391" s="1"/>
      <c r="E391" s="2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spans="1:31" ht="12.75" customHeight="1" x14ac:dyDescent="0.25">
      <c r="A392" s="1"/>
      <c r="B392" s="1"/>
      <c r="C392" s="1"/>
      <c r="D392" s="1"/>
      <c r="E392" s="2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spans="1:31" ht="12.75" customHeight="1" x14ac:dyDescent="0.25">
      <c r="A393" s="1"/>
      <c r="B393" s="1"/>
      <c r="C393" s="1"/>
      <c r="D393" s="1"/>
      <c r="E393" s="2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spans="1:31" ht="12.75" customHeight="1" x14ac:dyDescent="0.25">
      <c r="A394" s="1"/>
      <c r="B394" s="1"/>
      <c r="C394" s="1"/>
      <c r="D394" s="1"/>
      <c r="E394" s="2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spans="1:31" ht="12.75" customHeight="1" x14ac:dyDescent="0.25">
      <c r="A395" s="1"/>
      <c r="B395" s="1"/>
      <c r="C395" s="1"/>
      <c r="D395" s="1"/>
      <c r="E395" s="2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spans="1:31" ht="12.75" customHeight="1" x14ac:dyDescent="0.25">
      <c r="A396" s="1"/>
      <c r="B396" s="1"/>
      <c r="C396" s="1"/>
      <c r="D396" s="1"/>
      <c r="E396" s="2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spans="1:31" ht="12.75" customHeight="1" x14ac:dyDescent="0.25">
      <c r="A397" s="1"/>
      <c r="B397" s="1"/>
      <c r="C397" s="1"/>
      <c r="D397" s="1"/>
      <c r="E397" s="2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spans="1:31" ht="12.75" customHeight="1" x14ac:dyDescent="0.25">
      <c r="A398" s="1"/>
      <c r="B398" s="1"/>
      <c r="C398" s="1"/>
      <c r="D398" s="1"/>
      <c r="E398" s="2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spans="1:31" ht="12.75" customHeight="1" x14ac:dyDescent="0.25">
      <c r="A399" s="1"/>
      <c r="B399" s="1"/>
      <c r="C399" s="1"/>
      <c r="D399" s="1"/>
      <c r="E399" s="2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spans="1:31" ht="12.75" customHeight="1" x14ac:dyDescent="0.25">
      <c r="A400" s="1"/>
      <c r="B400" s="1"/>
      <c r="C400" s="1"/>
      <c r="D400" s="1"/>
      <c r="E400" s="2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spans="1:31" ht="12.75" customHeight="1" x14ac:dyDescent="0.25">
      <c r="A401" s="1"/>
      <c r="B401" s="1"/>
      <c r="C401" s="1"/>
      <c r="D401" s="1"/>
      <c r="E401" s="2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spans="1:31" ht="12.75" customHeight="1" x14ac:dyDescent="0.25">
      <c r="A402" s="1"/>
      <c r="B402" s="1"/>
      <c r="C402" s="1"/>
      <c r="D402" s="1"/>
      <c r="E402" s="2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spans="1:31" ht="12.75" customHeight="1" x14ac:dyDescent="0.25">
      <c r="A403" s="1"/>
      <c r="B403" s="1"/>
      <c r="C403" s="1"/>
      <c r="D403" s="1"/>
      <c r="E403" s="2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spans="1:31" ht="12.75" customHeight="1" x14ac:dyDescent="0.25">
      <c r="A404" s="1"/>
      <c r="B404" s="1"/>
      <c r="C404" s="1"/>
      <c r="D404" s="1"/>
      <c r="E404" s="2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spans="1:31" ht="12.75" customHeight="1" x14ac:dyDescent="0.25">
      <c r="A405" s="1"/>
      <c r="B405" s="1"/>
      <c r="C405" s="1"/>
      <c r="D405" s="1"/>
      <c r="E405" s="2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spans="1:31" ht="12.75" customHeight="1" x14ac:dyDescent="0.25">
      <c r="A406" s="1"/>
      <c r="B406" s="1"/>
      <c r="C406" s="1"/>
      <c r="D406" s="1"/>
      <c r="E406" s="2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spans="1:31" ht="12.75" customHeight="1" x14ac:dyDescent="0.25">
      <c r="A407" s="1"/>
      <c r="B407" s="1"/>
      <c r="C407" s="1"/>
      <c r="D407" s="1"/>
      <c r="E407" s="2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spans="1:31" ht="12.75" customHeight="1" x14ac:dyDescent="0.25">
      <c r="A408" s="1"/>
      <c r="B408" s="1"/>
      <c r="C408" s="1"/>
      <c r="D408" s="1"/>
      <c r="E408" s="2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spans="1:31" ht="12.75" customHeight="1" x14ac:dyDescent="0.25">
      <c r="A409" s="1"/>
      <c r="B409" s="1"/>
      <c r="C409" s="1"/>
      <c r="D409" s="1"/>
      <c r="E409" s="2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spans="1:31" ht="12.75" customHeight="1" x14ac:dyDescent="0.25">
      <c r="A410" s="1"/>
      <c r="B410" s="1"/>
      <c r="C410" s="1"/>
      <c r="D410" s="1"/>
      <c r="E410" s="2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spans="1:31" ht="12.75" customHeight="1" x14ac:dyDescent="0.25">
      <c r="A411" s="1"/>
      <c r="B411" s="1"/>
      <c r="C411" s="1"/>
      <c r="D411" s="1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spans="1:31" ht="12.75" customHeight="1" x14ac:dyDescent="0.25">
      <c r="A412" s="1"/>
      <c r="B412" s="1"/>
      <c r="C412" s="1"/>
      <c r="D412" s="1"/>
      <c r="E412" s="2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spans="1:31" ht="12.75" customHeight="1" x14ac:dyDescent="0.25">
      <c r="A413" s="1"/>
      <c r="B413" s="1"/>
      <c r="C413" s="1"/>
      <c r="D413" s="1"/>
      <c r="E413" s="2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spans="1:31" ht="12.75" customHeight="1" x14ac:dyDescent="0.25">
      <c r="A414" s="1"/>
      <c r="B414" s="1"/>
      <c r="C414" s="1"/>
      <c r="D414" s="1"/>
      <c r="E414" s="2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spans="1:31" ht="12.75" customHeight="1" x14ac:dyDescent="0.25">
      <c r="A415" s="1"/>
      <c r="B415" s="1"/>
      <c r="C415" s="1"/>
      <c r="D415" s="1"/>
      <c r="E415" s="2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spans="1:31" ht="12.75" customHeight="1" x14ac:dyDescent="0.25">
      <c r="A416" s="1"/>
      <c r="B416" s="1"/>
      <c r="C416" s="1"/>
      <c r="D416" s="1"/>
      <c r="E416" s="2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spans="1:31" ht="12.75" customHeight="1" x14ac:dyDescent="0.25">
      <c r="A417" s="1"/>
      <c r="B417" s="1"/>
      <c r="C417" s="1"/>
      <c r="D417" s="1"/>
      <c r="E417" s="2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spans="1:31" ht="12.75" customHeight="1" x14ac:dyDescent="0.25">
      <c r="A418" s="1"/>
      <c r="B418" s="1"/>
      <c r="C418" s="1"/>
      <c r="D418" s="1"/>
      <c r="E418" s="2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spans="1:31" ht="12.75" customHeight="1" x14ac:dyDescent="0.25">
      <c r="A419" s="1"/>
      <c r="B419" s="1"/>
      <c r="C419" s="1"/>
      <c r="D419" s="1"/>
      <c r="E419" s="2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spans="1:31" ht="12.75" customHeight="1" x14ac:dyDescent="0.25">
      <c r="A420" s="1"/>
      <c r="B420" s="1"/>
      <c r="C420" s="1"/>
      <c r="D420" s="1"/>
      <c r="E420" s="2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spans="1:31" ht="12.75" customHeight="1" x14ac:dyDescent="0.25">
      <c r="A421" s="1"/>
      <c r="B421" s="1"/>
      <c r="C421" s="1"/>
      <c r="D421" s="1"/>
      <c r="E421" s="2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spans="1:31" ht="12.75" customHeight="1" x14ac:dyDescent="0.25">
      <c r="A422" s="1"/>
      <c r="B422" s="1"/>
      <c r="C422" s="1"/>
      <c r="D422" s="1"/>
      <c r="E422" s="2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spans="1:31" ht="12.75" customHeight="1" x14ac:dyDescent="0.25">
      <c r="A423" s="1"/>
      <c r="B423" s="1"/>
      <c r="C423" s="1"/>
      <c r="D423" s="1"/>
      <c r="E423" s="2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spans="1:31" ht="12.75" customHeight="1" x14ac:dyDescent="0.25">
      <c r="A424" s="1"/>
      <c r="B424" s="1"/>
      <c r="C424" s="1"/>
      <c r="D424" s="1"/>
      <c r="E424" s="2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spans="1:31" ht="12.75" customHeight="1" x14ac:dyDescent="0.25">
      <c r="A425" s="1"/>
      <c r="B425" s="1"/>
      <c r="C425" s="1"/>
      <c r="D425" s="1"/>
      <c r="E425" s="2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spans="1:31" ht="12.75" customHeight="1" x14ac:dyDescent="0.25">
      <c r="A426" s="1"/>
      <c r="B426" s="1"/>
      <c r="C426" s="1"/>
      <c r="D426" s="1"/>
      <c r="E426" s="2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spans="1:31" ht="12.75" customHeight="1" x14ac:dyDescent="0.25">
      <c r="A427" s="1"/>
      <c r="B427" s="1"/>
      <c r="C427" s="1"/>
      <c r="D427" s="1"/>
      <c r="E427" s="2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spans="1:31" ht="12.75" customHeight="1" x14ac:dyDescent="0.25">
      <c r="A428" s="1"/>
      <c r="B428" s="1"/>
      <c r="C428" s="1"/>
      <c r="D428" s="1"/>
      <c r="E428" s="2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spans="1:31" ht="12.75" customHeight="1" x14ac:dyDescent="0.25">
      <c r="A429" s="1"/>
      <c r="B429" s="1"/>
      <c r="C429" s="1"/>
      <c r="D429" s="1"/>
      <c r="E429" s="2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spans="1:31" ht="12.75" customHeight="1" x14ac:dyDescent="0.25">
      <c r="A430" s="1"/>
      <c r="B430" s="1"/>
      <c r="C430" s="1"/>
      <c r="D430" s="1"/>
      <c r="E430" s="2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spans="1:31" ht="12.75" customHeight="1" x14ac:dyDescent="0.25">
      <c r="A431" s="1"/>
      <c r="B431" s="1"/>
      <c r="C431" s="1"/>
      <c r="D431" s="1"/>
      <c r="E431" s="2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spans="1:31" ht="12.75" customHeight="1" x14ac:dyDescent="0.25">
      <c r="A432" s="1"/>
      <c r="B432" s="1"/>
      <c r="C432" s="1"/>
      <c r="D432" s="1"/>
      <c r="E432" s="2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spans="1:31" ht="12.75" customHeight="1" x14ac:dyDescent="0.25">
      <c r="A433" s="1"/>
      <c r="B433" s="1"/>
      <c r="C433" s="1"/>
      <c r="D433" s="1"/>
      <c r="E433" s="2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spans="1:31" ht="12.75" customHeight="1" x14ac:dyDescent="0.25">
      <c r="A434" s="1"/>
      <c r="B434" s="1"/>
      <c r="C434" s="1"/>
      <c r="D434" s="1"/>
      <c r="E434" s="2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spans="1:31" ht="12.75" customHeight="1" x14ac:dyDescent="0.25">
      <c r="A435" s="1"/>
      <c r="B435" s="1"/>
      <c r="C435" s="1"/>
      <c r="D435" s="1"/>
      <c r="E435" s="2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spans="1:31" ht="12.75" customHeight="1" x14ac:dyDescent="0.25">
      <c r="A436" s="1"/>
      <c r="B436" s="1"/>
      <c r="C436" s="1"/>
      <c r="D436" s="1"/>
      <c r="E436" s="2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spans="1:31" ht="12.75" customHeight="1" x14ac:dyDescent="0.25">
      <c r="A437" s="1"/>
      <c r="B437" s="1"/>
      <c r="C437" s="1"/>
      <c r="D437" s="1"/>
      <c r="E437" s="2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spans="1:31" ht="12.75" customHeight="1" x14ac:dyDescent="0.25">
      <c r="A438" s="1"/>
      <c r="B438" s="1"/>
      <c r="C438" s="1"/>
      <c r="D438" s="1"/>
      <c r="E438" s="2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spans="1:31" ht="12.75" customHeight="1" x14ac:dyDescent="0.25">
      <c r="A439" s="1"/>
      <c r="B439" s="1"/>
      <c r="C439" s="1"/>
      <c r="D439" s="1"/>
      <c r="E439" s="2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spans="1:31" ht="12.75" customHeight="1" x14ac:dyDescent="0.25">
      <c r="A440" s="1"/>
      <c r="B440" s="1"/>
      <c r="C440" s="1"/>
      <c r="D440" s="1"/>
      <c r="E440" s="2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spans="1:31" ht="12.75" customHeight="1" x14ac:dyDescent="0.25">
      <c r="A441" s="1"/>
      <c r="B441" s="1"/>
      <c r="C441" s="1"/>
      <c r="D441" s="1"/>
      <c r="E441" s="2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spans="1:31" ht="12.75" customHeight="1" x14ac:dyDescent="0.25">
      <c r="A442" s="1"/>
      <c r="B442" s="1"/>
      <c r="C442" s="1"/>
      <c r="D442" s="1"/>
      <c r="E442" s="2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spans="1:31" ht="12.75" customHeight="1" x14ac:dyDescent="0.25">
      <c r="A443" s="1"/>
      <c r="B443" s="1"/>
      <c r="C443" s="1"/>
      <c r="D443" s="1"/>
      <c r="E443" s="2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spans="1:31" ht="12.75" customHeight="1" x14ac:dyDescent="0.25">
      <c r="A444" s="1"/>
      <c r="B444" s="1"/>
      <c r="C444" s="1"/>
      <c r="D444" s="1"/>
      <c r="E444" s="2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spans="1:31" ht="12.75" customHeight="1" x14ac:dyDescent="0.25">
      <c r="A445" s="1"/>
      <c r="B445" s="1"/>
      <c r="C445" s="1"/>
      <c r="D445" s="1"/>
      <c r="E445" s="2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spans="1:31" ht="12.75" customHeight="1" x14ac:dyDescent="0.25">
      <c r="A446" s="1"/>
      <c r="B446" s="1"/>
      <c r="C446" s="1"/>
      <c r="D446" s="1"/>
      <c r="E446" s="2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spans="1:31" ht="12.75" customHeight="1" x14ac:dyDescent="0.25">
      <c r="A447" s="1"/>
      <c r="B447" s="1"/>
      <c r="C447" s="1"/>
      <c r="D447" s="1"/>
      <c r="E447" s="2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spans="1:31" ht="12.75" customHeight="1" x14ac:dyDescent="0.25">
      <c r="A448" s="1"/>
      <c r="B448" s="1"/>
      <c r="C448" s="1"/>
      <c r="D448" s="1"/>
      <c r="E448" s="2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spans="1:31" ht="12.75" customHeight="1" x14ac:dyDescent="0.25">
      <c r="A449" s="1"/>
      <c r="B449" s="1"/>
      <c r="C449" s="1"/>
      <c r="D449" s="1"/>
      <c r="E449" s="2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spans="1:31" ht="12.75" customHeight="1" x14ac:dyDescent="0.25">
      <c r="A450" s="1"/>
      <c r="B450" s="1"/>
      <c r="C450" s="1"/>
      <c r="D450" s="1"/>
      <c r="E450" s="2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spans="1:31" ht="12.75" customHeight="1" x14ac:dyDescent="0.25">
      <c r="A451" s="1"/>
      <c r="B451" s="1"/>
      <c r="C451" s="1"/>
      <c r="D451" s="1"/>
      <c r="E451" s="2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spans="1:31" ht="12.75" customHeight="1" x14ac:dyDescent="0.25">
      <c r="A452" s="1"/>
      <c r="B452" s="1"/>
      <c r="C452" s="1"/>
      <c r="D452" s="1"/>
      <c r="E452" s="2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spans="1:31" ht="12.75" customHeight="1" x14ac:dyDescent="0.25">
      <c r="A453" s="1"/>
      <c r="B453" s="1"/>
      <c r="C453" s="1"/>
      <c r="D453" s="1"/>
      <c r="E453" s="2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spans="1:31" ht="12.75" customHeight="1" x14ac:dyDescent="0.25">
      <c r="A454" s="1"/>
      <c r="B454" s="1"/>
      <c r="C454" s="1"/>
      <c r="D454" s="1"/>
      <c r="E454" s="2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spans="1:31" ht="12.75" customHeight="1" x14ac:dyDescent="0.25">
      <c r="A455" s="1"/>
      <c r="B455" s="1"/>
      <c r="C455" s="1"/>
      <c r="D455" s="1"/>
      <c r="E455" s="2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spans="1:31" ht="12.75" customHeight="1" x14ac:dyDescent="0.25">
      <c r="A456" s="1"/>
      <c r="B456" s="1"/>
      <c r="C456" s="1"/>
      <c r="D456" s="1"/>
      <c r="E456" s="2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spans="1:31" ht="12.75" customHeight="1" x14ac:dyDescent="0.25">
      <c r="A457" s="1"/>
      <c r="B457" s="1"/>
      <c r="C457" s="1"/>
      <c r="D457" s="1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spans="1:31" ht="12.75" customHeight="1" x14ac:dyDescent="0.25">
      <c r="A458" s="1"/>
      <c r="B458" s="1"/>
      <c r="C458" s="1"/>
      <c r="D458" s="1"/>
      <c r="E458" s="2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spans="1:31" ht="12.75" customHeight="1" x14ac:dyDescent="0.25">
      <c r="A459" s="1"/>
      <c r="B459" s="1"/>
      <c r="C459" s="1"/>
      <c r="D459" s="1"/>
      <c r="E459" s="2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spans="1:31" ht="12.75" customHeight="1" x14ac:dyDescent="0.25">
      <c r="A460" s="1"/>
      <c r="B460" s="1"/>
      <c r="C460" s="1"/>
      <c r="D460" s="1"/>
      <c r="E460" s="2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spans="1:31" ht="12.75" customHeight="1" x14ac:dyDescent="0.25">
      <c r="A461" s="1"/>
      <c r="B461" s="1"/>
      <c r="C461" s="1"/>
      <c r="D461" s="1"/>
      <c r="E461" s="2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spans="1:31" ht="12.75" customHeight="1" x14ac:dyDescent="0.25">
      <c r="A462" s="1"/>
      <c r="B462" s="1"/>
      <c r="C462" s="1"/>
      <c r="D462" s="1"/>
      <c r="E462" s="2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spans="1:31" ht="12.75" customHeight="1" x14ac:dyDescent="0.25">
      <c r="A463" s="1"/>
      <c r="B463" s="1"/>
      <c r="C463" s="1"/>
      <c r="D463" s="1"/>
      <c r="E463" s="2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spans="1:31" ht="12.75" customHeight="1" x14ac:dyDescent="0.25">
      <c r="A464" s="1"/>
      <c r="B464" s="1"/>
      <c r="C464" s="1"/>
      <c r="D464" s="1"/>
      <c r="E464" s="2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spans="1:31" ht="12.75" customHeight="1" x14ac:dyDescent="0.25">
      <c r="A465" s="1"/>
      <c r="B465" s="1"/>
      <c r="C465" s="1"/>
      <c r="D465" s="1"/>
      <c r="E465" s="2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spans="1:31" ht="12.75" customHeight="1" x14ac:dyDescent="0.25">
      <c r="A466" s="1"/>
      <c r="B466" s="1"/>
      <c r="C466" s="1"/>
      <c r="D466" s="1"/>
      <c r="E466" s="2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spans="1:31" ht="12.75" customHeight="1" x14ac:dyDescent="0.25">
      <c r="A467" s="1"/>
      <c r="B467" s="1"/>
      <c r="C467" s="1"/>
      <c r="D467" s="1"/>
      <c r="E467" s="2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spans="1:31" ht="12.75" customHeight="1" x14ac:dyDescent="0.25">
      <c r="A468" s="1"/>
      <c r="B468" s="1"/>
      <c r="C468" s="1"/>
      <c r="D468" s="1"/>
      <c r="E468" s="2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spans="1:31" ht="12.75" customHeight="1" x14ac:dyDescent="0.25">
      <c r="A469" s="1"/>
      <c r="B469" s="1"/>
      <c r="C469" s="1"/>
      <c r="D469" s="1"/>
      <c r="E469" s="2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spans="1:31" ht="12.75" customHeight="1" x14ac:dyDescent="0.25">
      <c r="A470" s="1"/>
      <c r="B470" s="1"/>
      <c r="C470" s="1"/>
      <c r="D470" s="1"/>
      <c r="E470" s="2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spans="1:31" ht="12.75" customHeight="1" x14ac:dyDescent="0.25">
      <c r="A471" s="1"/>
      <c r="B471" s="1"/>
      <c r="C471" s="1"/>
      <c r="D471" s="1"/>
      <c r="E471" s="2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spans="1:31" ht="12.75" customHeight="1" x14ac:dyDescent="0.25">
      <c r="A472" s="1"/>
      <c r="B472" s="1"/>
      <c r="C472" s="1"/>
      <c r="D472" s="1"/>
      <c r="E472" s="2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spans="1:31" ht="12.75" customHeight="1" x14ac:dyDescent="0.25">
      <c r="A473" s="1"/>
      <c r="B473" s="1"/>
      <c r="C473" s="1"/>
      <c r="D473" s="1"/>
      <c r="E473" s="2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spans="1:31" ht="12.75" customHeight="1" x14ac:dyDescent="0.25">
      <c r="A474" s="1"/>
      <c r="B474" s="1"/>
      <c r="C474" s="1"/>
      <c r="D474" s="1"/>
      <c r="E474" s="2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spans="1:31" ht="12.75" customHeight="1" x14ac:dyDescent="0.25">
      <c r="A475" s="1"/>
      <c r="B475" s="1"/>
      <c r="C475" s="1"/>
      <c r="D475" s="1"/>
      <c r="E475" s="2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spans="1:31" ht="12.75" customHeight="1" x14ac:dyDescent="0.25">
      <c r="A476" s="1"/>
      <c r="B476" s="1"/>
      <c r="C476" s="1"/>
      <c r="D476" s="1"/>
      <c r="E476" s="2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spans="1:31" ht="12.75" customHeight="1" x14ac:dyDescent="0.25">
      <c r="A477" s="1"/>
      <c r="B477" s="1"/>
      <c r="C477" s="1"/>
      <c r="D477" s="1"/>
      <c r="E477" s="2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spans="1:31" ht="12.75" customHeight="1" x14ac:dyDescent="0.25">
      <c r="A478" s="1"/>
      <c r="B478" s="1"/>
      <c r="C478" s="1"/>
      <c r="D478" s="1"/>
      <c r="E478" s="2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spans="1:31" ht="12.75" customHeight="1" x14ac:dyDescent="0.25">
      <c r="A479" s="1"/>
      <c r="B479" s="1"/>
      <c r="C479" s="1"/>
      <c r="D479" s="1"/>
      <c r="E479" s="2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spans="1:31" ht="12.75" customHeight="1" x14ac:dyDescent="0.25">
      <c r="A480" s="1"/>
      <c r="B480" s="1"/>
      <c r="C480" s="1"/>
      <c r="D480" s="1"/>
      <c r="E480" s="2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spans="1:31" ht="12.75" customHeight="1" x14ac:dyDescent="0.25">
      <c r="A481" s="1"/>
      <c r="B481" s="1"/>
      <c r="C481" s="1"/>
      <c r="D481" s="1"/>
      <c r="E481" s="2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spans="1:31" ht="12.75" customHeight="1" x14ac:dyDescent="0.25">
      <c r="A482" s="1"/>
      <c r="B482" s="1"/>
      <c r="C482" s="1"/>
      <c r="D482" s="1"/>
      <c r="E482" s="2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spans="1:31" ht="12.75" customHeight="1" x14ac:dyDescent="0.25">
      <c r="A483" s="1"/>
      <c r="B483" s="1"/>
      <c r="C483" s="1"/>
      <c r="D483" s="1"/>
      <c r="E483" s="2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spans="1:31" ht="12.75" customHeight="1" x14ac:dyDescent="0.25">
      <c r="A484" s="1"/>
      <c r="B484" s="1"/>
      <c r="C484" s="1"/>
      <c r="D484" s="1"/>
      <c r="E484" s="2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spans="1:31" ht="12.75" customHeight="1" x14ac:dyDescent="0.25">
      <c r="A485" s="1"/>
      <c r="B485" s="1"/>
      <c r="C485" s="1"/>
      <c r="D485" s="1"/>
      <c r="E485" s="2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spans="1:31" ht="12.75" customHeight="1" x14ac:dyDescent="0.25">
      <c r="A486" s="1"/>
      <c r="B486" s="1"/>
      <c r="C486" s="1"/>
      <c r="D486" s="1"/>
      <c r="E486" s="2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spans="1:31" ht="12.75" customHeight="1" x14ac:dyDescent="0.25">
      <c r="A487" s="1"/>
      <c r="B487" s="1"/>
      <c r="C487" s="1"/>
      <c r="D487" s="1"/>
      <c r="E487" s="2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spans="1:31" ht="12.75" customHeight="1" x14ac:dyDescent="0.25">
      <c r="A488" s="1"/>
      <c r="B488" s="1"/>
      <c r="C488" s="1"/>
      <c r="D488" s="1"/>
      <c r="E488" s="2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spans="1:31" ht="12.75" customHeight="1" x14ac:dyDescent="0.25">
      <c r="A489" s="1"/>
      <c r="B489" s="1"/>
      <c r="C489" s="1"/>
      <c r="D489" s="1"/>
      <c r="E489" s="2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spans="1:31" ht="12.75" customHeight="1" x14ac:dyDescent="0.25">
      <c r="A490" s="1"/>
      <c r="B490" s="1"/>
      <c r="C490" s="1"/>
      <c r="D490" s="1"/>
      <c r="E490" s="2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spans="1:31" ht="12.75" customHeight="1" x14ac:dyDescent="0.25">
      <c r="A491" s="1"/>
      <c r="B491" s="1"/>
      <c r="C491" s="1"/>
      <c r="D491" s="1"/>
      <c r="E491" s="2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spans="1:31" ht="12.75" customHeight="1" x14ac:dyDescent="0.25">
      <c r="A492" s="1"/>
      <c r="B492" s="1"/>
      <c r="C492" s="1"/>
      <c r="D492" s="1"/>
      <c r="E492" s="2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spans="1:31" ht="12.75" customHeight="1" x14ac:dyDescent="0.25">
      <c r="A493" s="1"/>
      <c r="B493" s="1"/>
      <c r="C493" s="1"/>
      <c r="D493" s="1"/>
      <c r="E493" s="2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spans="1:31" ht="12.75" customHeight="1" x14ac:dyDescent="0.25">
      <c r="A494" s="1"/>
      <c r="B494" s="1"/>
      <c r="C494" s="1"/>
      <c r="D494" s="1"/>
      <c r="E494" s="2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spans="1:31" ht="12.75" customHeight="1" x14ac:dyDescent="0.25">
      <c r="A495" s="1"/>
      <c r="B495" s="1"/>
      <c r="C495" s="1"/>
      <c r="D495" s="1"/>
      <c r="E495" s="2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spans="1:31" ht="12.75" customHeight="1" x14ac:dyDescent="0.25">
      <c r="A496" s="1"/>
      <c r="B496" s="1"/>
      <c r="C496" s="1"/>
      <c r="D496" s="1"/>
      <c r="E496" s="2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spans="1:31" ht="12.75" customHeight="1" x14ac:dyDescent="0.25">
      <c r="A497" s="1"/>
      <c r="B497" s="1"/>
      <c r="C497" s="1"/>
      <c r="D497" s="1"/>
      <c r="E497" s="2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spans="1:31" ht="12.75" customHeight="1" x14ac:dyDescent="0.25">
      <c r="A498" s="1"/>
      <c r="B498" s="1"/>
      <c r="C498" s="1"/>
      <c r="D498" s="1"/>
      <c r="E498" s="2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spans="1:31" ht="12.75" customHeight="1" x14ac:dyDescent="0.25">
      <c r="A499" s="1"/>
      <c r="B499" s="1"/>
      <c r="C499" s="1"/>
      <c r="D499" s="1"/>
      <c r="E499" s="2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spans="1:31" ht="12.75" customHeight="1" x14ac:dyDescent="0.25">
      <c r="A500" s="1"/>
      <c r="B500" s="1"/>
      <c r="C500" s="1"/>
      <c r="D500" s="1"/>
      <c r="E500" s="2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spans="1:31" ht="12.75" customHeight="1" x14ac:dyDescent="0.25">
      <c r="A501" s="1"/>
      <c r="B501" s="1"/>
      <c r="C501" s="1"/>
      <c r="D501" s="1"/>
      <c r="E501" s="2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spans="1:31" ht="12.75" customHeight="1" x14ac:dyDescent="0.25">
      <c r="A502" s="1"/>
      <c r="B502" s="1"/>
      <c r="C502" s="1"/>
      <c r="D502" s="1"/>
      <c r="E502" s="2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spans="1:31" ht="12.75" customHeight="1" x14ac:dyDescent="0.25">
      <c r="A503" s="1"/>
      <c r="B503" s="1"/>
      <c r="C503" s="1"/>
      <c r="D503" s="1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spans="1:31" ht="12.75" customHeight="1" x14ac:dyDescent="0.25">
      <c r="A504" s="1"/>
      <c r="B504" s="1"/>
      <c r="C504" s="1"/>
      <c r="D504" s="1"/>
      <c r="E504" s="2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spans="1:31" ht="12.75" customHeight="1" x14ac:dyDescent="0.25">
      <c r="A505" s="1"/>
      <c r="B505" s="1"/>
      <c r="C505" s="1"/>
      <c r="D505" s="1"/>
      <c r="E505" s="2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spans="1:31" ht="12.75" customHeight="1" x14ac:dyDescent="0.25">
      <c r="A506" s="1"/>
      <c r="B506" s="1"/>
      <c r="C506" s="1"/>
      <c r="D506" s="1"/>
      <c r="E506" s="2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spans="1:31" ht="12.75" customHeight="1" x14ac:dyDescent="0.25">
      <c r="A507" s="1"/>
      <c r="B507" s="1"/>
      <c r="C507" s="1"/>
      <c r="D507" s="1"/>
      <c r="E507" s="2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spans="1:31" ht="12.75" customHeight="1" x14ac:dyDescent="0.25">
      <c r="A508" s="1"/>
      <c r="B508" s="1"/>
      <c r="C508" s="1"/>
      <c r="D508" s="1"/>
      <c r="E508" s="2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spans="1:31" ht="12.75" customHeight="1" x14ac:dyDescent="0.25">
      <c r="A509" s="1"/>
      <c r="B509" s="1"/>
      <c r="C509" s="1"/>
      <c r="D509" s="1"/>
      <c r="E509" s="2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spans="1:31" ht="12.75" customHeight="1" x14ac:dyDescent="0.25">
      <c r="A510" s="1"/>
      <c r="B510" s="1"/>
      <c r="C510" s="1"/>
      <c r="D510" s="1"/>
      <c r="E510" s="2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spans="1:31" ht="12.75" customHeight="1" x14ac:dyDescent="0.25">
      <c r="A511" s="1"/>
      <c r="B511" s="1"/>
      <c r="C511" s="1"/>
      <c r="D511" s="1"/>
      <c r="E511" s="2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spans="1:31" ht="12.75" customHeight="1" x14ac:dyDescent="0.25">
      <c r="A512" s="1"/>
      <c r="B512" s="1"/>
      <c r="C512" s="1"/>
      <c r="D512" s="1"/>
      <c r="E512" s="2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spans="1:31" ht="12.75" customHeight="1" x14ac:dyDescent="0.25">
      <c r="A513" s="1"/>
      <c r="B513" s="1"/>
      <c r="C513" s="1"/>
      <c r="D513" s="1"/>
      <c r="E513" s="2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spans="1:31" ht="12.75" customHeight="1" x14ac:dyDescent="0.25">
      <c r="A514" s="1"/>
      <c r="B514" s="1"/>
      <c r="C514" s="1"/>
      <c r="D514" s="1"/>
      <c r="E514" s="2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spans="1:31" ht="12.75" customHeight="1" x14ac:dyDescent="0.25">
      <c r="A515" s="1"/>
      <c r="B515" s="1"/>
      <c r="C515" s="1"/>
      <c r="D515" s="1"/>
      <c r="E515" s="2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spans="1:31" ht="12.75" customHeight="1" x14ac:dyDescent="0.25">
      <c r="A516" s="1"/>
      <c r="B516" s="1"/>
      <c r="C516" s="1"/>
      <c r="D516" s="1"/>
      <c r="E516" s="2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spans="1:31" ht="12.75" customHeight="1" x14ac:dyDescent="0.25">
      <c r="A517" s="1"/>
      <c r="B517" s="1"/>
      <c r="C517" s="1"/>
      <c r="D517" s="1"/>
      <c r="E517" s="2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spans="1:31" ht="12.75" customHeight="1" x14ac:dyDescent="0.25">
      <c r="A518" s="1"/>
      <c r="B518" s="1"/>
      <c r="C518" s="1"/>
      <c r="D518" s="1"/>
      <c r="E518" s="2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spans="1:31" ht="12.75" customHeight="1" x14ac:dyDescent="0.25">
      <c r="A519" s="1"/>
      <c r="B519" s="1"/>
      <c r="C519" s="1"/>
      <c r="D519" s="1"/>
      <c r="E519" s="2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spans="1:31" ht="12.75" customHeight="1" x14ac:dyDescent="0.25">
      <c r="A520" s="1"/>
      <c r="B520" s="1"/>
      <c r="C520" s="1"/>
      <c r="D520" s="1"/>
      <c r="E520" s="2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spans="1:31" ht="12.75" customHeight="1" x14ac:dyDescent="0.25">
      <c r="A521" s="1"/>
      <c r="B521" s="1"/>
      <c r="C521" s="1"/>
      <c r="D521" s="1"/>
      <c r="E521" s="2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spans="1:31" ht="12.75" customHeight="1" x14ac:dyDescent="0.25">
      <c r="A522" s="1"/>
      <c r="B522" s="1"/>
      <c r="C522" s="1"/>
      <c r="D522" s="1"/>
      <c r="E522" s="2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spans="1:31" ht="12.75" customHeight="1" x14ac:dyDescent="0.25">
      <c r="A523" s="1"/>
      <c r="B523" s="1"/>
      <c r="C523" s="1"/>
      <c r="D523" s="1"/>
      <c r="E523" s="2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spans="1:31" ht="12.75" customHeight="1" x14ac:dyDescent="0.25">
      <c r="A524" s="1"/>
      <c r="B524" s="1"/>
      <c r="C524" s="1"/>
      <c r="D524" s="1"/>
      <c r="E524" s="2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spans="1:31" ht="12.75" customHeight="1" x14ac:dyDescent="0.25">
      <c r="A525" s="1"/>
      <c r="B525" s="1"/>
      <c r="C525" s="1"/>
      <c r="D525" s="1"/>
      <c r="E525" s="2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spans="1:31" ht="12.75" customHeight="1" x14ac:dyDescent="0.25">
      <c r="A526" s="1"/>
      <c r="B526" s="1"/>
      <c r="C526" s="1"/>
      <c r="D526" s="1"/>
      <c r="E526" s="2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spans="1:31" ht="12.75" customHeight="1" x14ac:dyDescent="0.25">
      <c r="A527" s="1"/>
      <c r="B527" s="1"/>
      <c r="C527" s="1"/>
      <c r="D527" s="1"/>
      <c r="E527" s="2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spans="1:31" ht="12.75" customHeight="1" x14ac:dyDescent="0.25">
      <c r="A528" s="1"/>
      <c r="B528" s="1"/>
      <c r="C528" s="1"/>
      <c r="D528" s="1"/>
      <c r="E528" s="2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spans="1:31" ht="12.75" customHeight="1" x14ac:dyDescent="0.25">
      <c r="A529" s="1"/>
      <c r="B529" s="1"/>
      <c r="C529" s="1"/>
      <c r="D529" s="1"/>
      <c r="E529" s="2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spans="1:31" ht="12.75" customHeight="1" x14ac:dyDescent="0.25">
      <c r="A530" s="1"/>
      <c r="B530" s="1"/>
      <c r="C530" s="1"/>
      <c r="D530" s="1"/>
      <c r="E530" s="2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spans="1:31" ht="12.75" customHeight="1" x14ac:dyDescent="0.25">
      <c r="A531" s="1"/>
      <c r="B531" s="1"/>
      <c r="C531" s="1"/>
      <c r="D531" s="1"/>
      <c r="E531" s="2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spans="1:31" ht="12.75" customHeight="1" x14ac:dyDescent="0.25">
      <c r="A532" s="1"/>
      <c r="B532" s="1"/>
      <c r="C532" s="1"/>
      <c r="D532" s="1"/>
      <c r="E532" s="2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spans="1:31" ht="12.75" customHeight="1" x14ac:dyDescent="0.25">
      <c r="A533" s="1"/>
      <c r="B533" s="1"/>
      <c r="C533" s="1"/>
      <c r="D533" s="1"/>
      <c r="E533" s="2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spans="1:31" ht="12.75" customHeight="1" x14ac:dyDescent="0.25">
      <c r="A534" s="1"/>
      <c r="B534" s="1"/>
      <c r="C534" s="1"/>
      <c r="D534" s="1"/>
      <c r="E534" s="2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spans="1:31" ht="12.75" customHeight="1" x14ac:dyDescent="0.25">
      <c r="A535" s="1"/>
      <c r="B535" s="1"/>
      <c r="C535" s="1"/>
      <c r="D535" s="1"/>
      <c r="E535" s="2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spans="1:31" ht="12.75" customHeight="1" x14ac:dyDescent="0.25">
      <c r="A536" s="1"/>
      <c r="B536" s="1"/>
      <c r="C536" s="1"/>
      <c r="D536" s="1"/>
      <c r="E536" s="2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spans="1:31" ht="12.75" customHeight="1" x14ac:dyDescent="0.25">
      <c r="A537" s="1"/>
      <c r="B537" s="1"/>
      <c r="C537" s="1"/>
      <c r="D537" s="1"/>
      <c r="E537" s="2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spans="1:31" ht="12.75" customHeight="1" x14ac:dyDescent="0.25">
      <c r="A538" s="1"/>
      <c r="B538" s="1"/>
      <c r="C538" s="1"/>
      <c r="D538" s="1"/>
      <c r="E538" s="2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spans="1:31" ht="12.75" customHeight="1" x14ac:dyDescent="0.25">
      <c r="A539" s="1"/>
      <c r="B539" s="1"/>
      <c r="C539" s="1"/>
      <c r="D539" s="1"/>
      <c r="E539" s="2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spans="1:31" ht="12.75" customHeight="1" x14ac:dyDescent="0.25">
      <c r="A540" s="1"/>
      <c r="B540" s="1"/>
      <c r="C540" s="1"/>
      <c r="D540" s="1"/>
      <c r="E540" s="2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spans="1:31" ht="12.75" customHeight="1" x14ac:dyDescent="0.25">
      <c r="A541" s="1"/>
      <c r="B541" s="1"/>
      <c r="C541" s="1"/>
      <c r="D541" s="1"/>
      <c r="E541" s="2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spans="1:31" ht="12.75" customHeight="1" x14ac:dyDescent="0.25">
      <c r="A542" s="1"/>
      <c r="B542" s="1"/>
      <c r="C542" s="1"/>
      <c r="D542" s="1"/>
      <c r="E542" s="2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spans="1:31" ht="12.75" customHeight="1" x14ac:dyDescent="0.25">
      <c r="A543" s="1"/>
      <c r="B543" s="1"/>
      <c r="C543" s="1"/>
      <c r="D543" s="1"/>
      <c r="E543" s="2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spans="1:31" ht="12.75" customHeight="1" x14ac:dyDescent="0.25">
      <c r="A544" s="1"/>
      <c r="B544" s="1"/>
      <c r="C544" s="1"/>
      <c r="D544" s="1"/>
      <c r="E544" s="2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spans="1:31" ht="12.75" customHeight="1" x14ac:dyDescent="0.25">
      <c r="A545" s="1"/>
      <c r="B545" s="1"/>
      <c r="C545" s="1"/>
      <c r="D545" s="1"/>
      <c r="E545" s="2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spans="1:31" ht="12.75" customHeight="1" x14ac:dyDescent="0.25">
      <c r="A546" s="1"/>
      <c r="B546" s="1"/>
      <c r="C546" s="1"/>
      <c r="D546" s="1"/>
      <c r="E546" s="2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spans="1:31" ht="12.75" customHeight="1" x14ac:dyDescent="0.25">
      <c r="A547" s="1"/>
      <c r="B547" s="1"/>
      <c r="C547" s="1"/>
      <c r="D547" s="1"/>
      <c r="E547" s="2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spans="1:31" ht="12.75" customHeight="1" x14ac:dyDescent="0.25">
      <c r="A548" s="1"/>
      <c r="B548" s="1"/>
      <c r="C548" s="1"/>
      <c r="D548" s="1"/>
      <c r="E548" s="2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spans="1:31" ht="12.75" customHeight="1" x14ac:dyDescent="0.25">
      <c r="A549" s="1"/>
      <c r="B549" s="1"/>
      <c r="C549" s="1"/>
      <c r="D549" s="1"/>
      <c r="E549" s="2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spans="1:31" ht="12.75" customHeight="1" x14ac:dyDescent="0.25">
      <c r="A550" s="1"/>
      <c r="B550" s="1"/>
      <c r="C550" s="1"/>
      <c r="D550" s="1"/>
      <c r="E550" s="2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spans="1:31" ht="12.75" customHeight="1" x14ac:dyDescent="0.25">
      <c r="A551" s="1"/>
      <c r="B551" s="1"/>
      <c r="C551" s="1"/>
      <c r="D551" s="1"/>
      <c r="E551" s="2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spans="1:31" ht="12.75" customHeight="1" x14ac:dyDescent="0.25">
      <c r="A552" s="1"/>
      <c r="B552" s="1"/>
      <c r="C552" s="1"/>
      <c r="D552" s="1"/>
      <c r="E552" s="2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spans="1:31" ht="12.75" customHeight="1" x14ac:dyDescent="0.25">
      <c r="A553" s="1"/>
      <c r="B553" s="1"/>
      <c r="C553" s="1"/>
      <c r="D553" s="1"/>
      <c r="E553" s="2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spans="1:31" ht="12.75" customHeight="1" x14ac:dyDescent="0.25">
      <c r="A554" s="1"/>
      <c r="B554" s="1"/>
      <c r="C554" s="1"/>
      <c r="D554" s="1"/>
      <c r="E554" s="2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spans="1:31" ht="12.75" customHeight="1" x14ac:dyDescent="0.25">
      <c r="A555" s="1"/>
      <c r="B555" s="1"/>
      <c r="C555" s="1"/>
      <c r="D555" s="1"/>
      <c r="E555" s="2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spans="1:31" ht="12.75" customHeight="1" x14ac:dyDescent="0.25">
      <c r="A556" s="1"/>
      <c r="B556" s="1"/>
      <c r="C556" s="1"/>
      <c r="D556" s="1"/>
      <c r="E556" s="2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spans="1:31" ht="12.75" customHeight="1" x14ac:dyDescent="0.25">
      <c r="A557" s="1"/>
      <c r="B557" s="1"/>
      <c r="C557" s="1"/>
      <c r="D557" s="1"/>
      <c r="E557" s="2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spans="1:31" ht="12.75" customHeight="1" x14ac:dyDescent="0.25">
      <c r="A558" s="1"/>
      <c r="B558" s="1"/>
      <c r="C558" s="1"/>
      <c r="D558" s="1"/>
      <c r="E558" s="2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spans="1:31" ht="12.75" customHeight="1" x14ac:dyDescent="0.25">
      <c r="A559" s="1"/>
      <c r="B559" s="1"/>
      <c r="C559" s="1"/>
      <c r="D559" s="1"/>
      <c r="E559" s="2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spans="1:31" ht="12.75" customHeight="1" x14ac:dyDescent="0.25">
      <c r="A560" s="1"/>
      <c r="B560" s="1"/>
      <c r="C560" s="1"/>
      <c r="D560" s="1"/>
      <c r="E560" s="2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spans="1:31" ht="12.75" customHeight="1" x14ac:dyDescent="0.25">
      <c r="A561" s="1"/>
      <c r="B561" s="1"/>
      <c r="C561" s="1"/>
      <c r="D561" s="1"/>
      <c r="E561" s="2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spans="1:31" ht="12.75" customHeight="1" x14ac:dyDescent="0.25">
      <c r="A562" s="1"/>
      <c r="B562" s="1"/>
      <c r="C562" s="1"/>
      <c r="D562" s="1"/>
      <c r="E562" s="2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spans="1:31" ht="12.75" customHeight="1" x14ac:dyDescent="0.25">
      <c r="A563" s="1"/>
      <c r="B563" s="1"/>
      <c r="C563" s="1"/>
      <c r="D563" s="1"/>
      <c r="E563" s="2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spans="1:31" ht="12.75" customHeight="1" x14ac:dyDescent="0.25">
      <c r="A564" s="1"/>
      <c r="B564" s="1"/>
      <c r="C564" s="1"/>
      <c r="D564" s="1"/>
      <c r="E564" s="2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spans="1:31" ht="12.75" customHeight="1" x14ac:dyDescent="0.25">
      <c r="A565" s="1"/>
      <c r="B565" s="1"/>
      <c r="C565" s="1"/>
      <c r="D565" s="1"/>
      <c r="E565" s="2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spans="1:31" ht="12.75" customHeight="1" x14ac:dyDescent="0.25">
      <c r="A566" s="1"/>
      <c r="B566" s="1"/>
      <c r="C566" s="1"/>
      <c r="D566" s="1"/>
      <c r="E566" s="2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spans="1:31" ht="12.75" customHeight="1" x14ac:dyDescent="0.25">
      <c r="A567" s="1"/>
      <c r="B567" s="1"/>
      <c r="C567" s="1"/>
      <c r="D567" s="1"/>
      <c r="E567" s="2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spans="1:31" ht="12.75" customHeight="1" x14ac:dyDescent="0.25">
      <c r="A568" s="1"/>
      <c r="B568" s="1"/>
      <c r="C568" s="1"/>
      <c r="D568" s="1"/>
      <c r="E568" s="2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spans="1:31" ht="12.75" customHeight="1" x14ac:dyDescent="0.25">
      <c r="A569" s="1"/>
      <c r="B569" s="1"/>
      <c r="C569" s="1"/>
      <c r="D569" s="1"/>
      <c r="E569" s="2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spans="1:31" ht="12.75" customHeight="1" x14ac:dyDescent="0.25">
      <c r="A570" s="1"/>
      <c r="B570" s="1"/>
      <c r="C570" s="1"/>
      <c r="D570" s="1"/>
      <c r="E570" s="2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spans="1:31" ht="12.75" customHeight="1" x14ac:dyDescent="0.25">
      <c r="A571" s="1"/>
      <c r="B571" s="1"/>
      <c r="C571" s="1"/>
      <c r="D571" s="1"/>
      <c r="E571" s="2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spans="1:31" ht="12.75" customHeight="1" x14ac:dyDescent="0.25">
      <c r="A572" s="1"/>
      <c r="B572" s="1"/>
      <c r="C572" s="1"/>
      <c r="D572" s="1"/>
      <c r="E572" s="2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spans="1:31" ht="12.75" customHeight="1" x14ac:dyDescent="0.25">
      <c r="A573" s="1"/>
      <c r="B573" s="1"/>
      <c r="C573" s="1"/>
      <c r="D573" s="1"/>
      <c r="E573" s="2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spans="1:31" ht="12.75" customHeight="1" x14ac:dyDescent="0.25">
      <c r="A574" s="1"/>
      <c r="B574" s="1"/>
      <c r="C574" s="1"/>
      <c r="D574" s="1"/>
      <c r="E574" s="2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spans="1:31" ht="12.75" customHeight="1" x14ac:dyDescent="0.25">
      <c r="A575" s="1"/>
      <c r="B575" s="1"/>
      <c r="C575" s="1"/>
      <c r="D575" s="1"/>
      <c r="E575" s="2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spans="1:31" ht="12.75" customHeight="1" x14ac:dyDescent="0.25">
      <c r="A576" s="1"/>
      <c r="B576" s="1"/>
      <c r="C576" s="1"/>
      <c r="D576" s="1"/>
      <c r="E576" s="2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spans="1:31" ht="12.75" customHeight="1" x14ac:dyDescent="0.25">
      <c r="A577" s="1"/>
      <c r="B577" s="1"/>
      <c r="C577" s="1"/>
      <c r="D577" s="1"/>
      <c r="E577" s="2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spans="1:31" ht="12.75" customHeight="1" x14ac:dyDescent="0.25">
      <c r="A578" s="1"/>
      <c r="B578" s="1"/>
      <c r="C578" s="1"/>
      <c r="D578" s="1"/>
      <c r="E578" s="2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spans="1:31" ht="12.75" customHeight="1" x14ac:dyDescent="0.25">
      <c r="A579" s="1"/>
      <c r="B579" s="1"/>
      <c r="C579" s="1"/>
      <c r="D579" s="1"/>
      <c r="E579" s="2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spans="1:31" ht="12.75" customHeight="1" x14ac:dyDescent="0.25">
      <c r="A580" s="1"/>
      <c r="B580" s="1"/>
      <c r="C580" s="1"/>
      <c r="D580" s="1"/>
      <c r="E580" s="2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spans="1:31" ht="12.75" customHeight="1" x14ac:dyDescent="0.25">
      <c r="A581" s="1"/>
      <c r="B581" s="1"/>
      <c r="C581" s="1"/>
      <c r="D581" s="1"/>
      <c r="E581" s="2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spans="1:31" ht="12.75" customHeight="1" x14ac:dyDescent="0.25">
      <c r="A582" s="1"/>
      <c r="B582" s="1"/>
      <c r="C582" s="1"/>
      <c r="D582" s="1"/>
      <c r="E582" s="2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spans="1:31" ht="12.75" customHeight="1" x14ac:dyDescent="0.25">
      <c r="A583" s="1"/>
      <c r="B583" s="1"/>
      <c r="C583" s="1"/>
      <c r="D583" s="1"/>
      <c r="E583" s="2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 spans="1:31" ht="12.75" customHeight="1" x14ac:dyDescent="0.25">
      <c r="A584" s="1"/>
      <c r="B584" s="1"/>
      <c r="C584" s="1"/>
      <c r="D584" s="1"/>
      <c r="E584" s="2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 spans="1:31" ht="12.75" customHeight="1" x14ac:dyDescent="0.25">
      <c r="A585" s="1"/>
      <c r="B585" s="1"/>
      <c r="C585" s="1"/>
      <c r="D585" s="1"/>
      <c r="E585" s="2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spans="1:31" ht="12.75" customHeight="1" x14ac:dyDescent="0.25">
      <c r="A586" s="1"/>
      <c r="B586" s="1"/>
      <c r="C586" s="1"/>
      <c r="D586" s="1"/>
      <c r="E586" s="2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spans="1:31" ht="12.75" customHeight="1" x14ac:dyDescent="0.25">
      <c r="A587" s="1"/>
      <c r="B587" s="1"/>
      <c r="C587" s="1"/>
      <c r="D587" s="1"/>
      <c r="E587" s="2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spans="1:31" ht="12.75" customHeight="1" x14ac:dyDescent="0.25">
      <c r="A588" s="1"/>
      <c r="B588" s="1"/>
      <c r="C588" s="1"/>
      <c r="D588" s="1"/>
      <c r="E588" s="2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spans="1:31" ht="12.75" customHeight="1" x14ac:dyDescent="0.25">
      <c r="A589" s="1"/>
      <c r="B589" s="1"/>
      <c r="C589" s="1"/>
      <c r="D589" s="1"/>
      <c r="E589" s="2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spans="1:31" ht="12.75" customHeight="1" x14ac:dyDescent="0.25">
      <c r="A590" s="1"/>
      <c r="B590" s="1"/>
      <c r="C590" s="1"/>
      <c r="D590" s="1"/>
      <c r="E590" s="2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spans="1:31" ht="12.75" customHeight="1" x14ac:dyDescent="0.25">
      <c r="A591" s="1"/>
      <c r="B591" s="1"/>
      <c r="C591" s="1"/>
      <c r="D591" s="1"/>
      <c r="E591" s="2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spans="1:31" ht="12.75" customHeight="1" x14ac:dyDescent="0.25">
      <c r="A592" s="1"/>
      <c r="B592" s="1"/>
      <c r="C592" s="1"/>
      <c r="D592" s="1"/>
      <c r="E592" s="2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spans="1:31" ht="12.75" customHeight="1" x14ac:dyDescent="0.25">
      <c r="A593" s="1"/>
      <c r="B593" s="1"/>
      <c r="C593" s="1"/>
      <c r="D593" s="1"/>
      <c r="E593" s="2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spans="1:31" ht="12.75" customHeight="1" x14ac:dyDescent="0.25">
      <c r="A594" s="1"/>
      <c r="B594" s="1"/>
      <c r="C594" s="1"/>
      <c r="D594" s="1"/>
      <c r="E594" s="2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spans="1:31" ht="12.75" customHeight="1" x14ac:dyDescent="0.25">
      <c r="A595" s="1"/>
      <c r="B595" s="1"/>
      <c r="C595" s="1"/>
      <c r="D595" s="1"/>
      <c r="E595" s="2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spans="1:31" ht="12.75" customHeight="1" x14ac:dyDescent="0.25">
      <c r="A596" s="1"/>
      <c r="B596" s="1"/>
      <c r="C596" s="1"/>
      <c r="D596" s="1"/>
      <c r="E596" s="2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spans="1:31" ht="12.75" customHeight="1" x14ac:dyDescent="0.25">
      <c r="A597" s="1"/>
      <c r="B597" s="1"/>
      <c r="C597" s="1"/>
      <c r="D597" s="1"/>
      <c r="E597" s="2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spans="1:31" ht="12.75" customHeight="1" x14ac:dyDescent="0.25">
      <c r="A598" s="1"/>
      <c r="B598" s="1"/>
      <c r="C598" s="1"/>
      <c r="D598" s="1"/>
      <c r="E598" s="2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spans="1:31" ht="12.75" customHeight="1" x14ac:dyDescent="0.25">
      <c r="A599" s="1"/>
      <c r="B599" s="1"/>
      <c r="C599" s="1"/>
      <c r="D599" s="1"/>
      <c r="E599" s="2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spans="1:31" ht="12.75" customHeight="1" x14ac:dyDescent="0.25">
      <c r="A600" s="1"/>
      <c r="B600" s="1"/>
      <c r="C600" s="1"/>
      <c r="D600" s="1"/>
      <c r="E600" s="2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spans="1:31" ht="12.75" customHeight="1" x14ac:dyDescent="0.25">
      <c r="A601" s="1"/>
      <c r="B601" s="1"/>
      <c r="C601" s="1"/>
      <c r="D601" s="1"/>
      <c r="E601" s="2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spans="1:31" ht="12.75" customHeight="1" x14ac:dyDescent="0.25">
      <c r="A602" s="1"/>
      <c r="B602" s="1"/>
      <c r="C602" s="1"/>
      <c r="D602" s="1"/>
      <c r="E602" s="2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spans="1:31" ht="12.75" customHeight="1" x14ac:dyDescent="0.25">
      <c r="A603" s="1"/>
      <c r="B603" s="1"/>
      <c r="C603" s="1"/>
      <c r="D603" s="1"/>
      <c r="E603" s="2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spans="1:31" ht="12.75" customHeight="1" x14ac:dyDescent="0.25">
      <c r="A604" s="1"/>
      <c r="B604" s="1"/>
      <c r="C604" s="1"/>
      <c r="D604" s="1"/>
      <c r="E604" s="2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spans="1:31" ht="12.75" customHeight="1" x14ac:dyDescent="0.25">
      <c r="A605" s="1"/>
      <c r="B605" s="1"/>
      <c r="C605" s="1"/>
      <c r="D605" s="1"/>
      <c r="E605" s="2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spans="1:31" ht="12.75" customHeight="1" x14ac:dyDescent="0.25">
      <c r="A606" s="1"/>
      <c r="B606" s="1"/>
      <c r="C606" s="1"/>
      <c r="D606" s="1"/>
      <c r="E606" s="2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 spans="1:31" ht="12.75" customHeight="1" x14ac:dyDescent="0.25">
      <c r="A607" s="1"/>
      <c r="B607" s="1"/>
      <c r="C607" s="1"/>
      <c r="D607" s="1"/>
      <c r="E607" s="2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 spans="1:31" ht="12.75" customHeight="1" x14ac:dyDescent="0.25">
      <c r="A608" s="1"/>
      <c r="B608" s="1"/>
      <c r="C608" s="1"/>
      <c r="D608" s="1"/>
      <c r="E608" s="2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 spans="1:31" ht="12.75" customHeight="1" x14ac:dyDescent="0.25">
      <c r="A609" s="1"/>
      <c r="B609" s="1"/>
      <c r="C609" s="1"/>
      <c r="D609" s="1"/>
      <c r="E609" s="2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 spans="1:31" ht="12.75" customHeight="1" x14ac:dyDescent="0.25">
      <c r="A610" s="1"/>
      <c r="B610" s="1"/>
      <c r="C610" s="1"/>
      <c r="D610" s="1"/>
      <c r="E610" s="2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 spans="1:31" ht="12.75" customHeight="1" x14ac:dyDescent="0.25">
      <c r="A611" s="1"/>
      <c r="B611" s="1"/>
      <c r="C611" s="1"/>
      <c r="D611" s="1"/>
      <c r="E611" s="2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 spans="1:31" ht="12.75" customHeight="1" x14ac:dyDescent="0.25">
      <c r="A612" s="1"/>
      <c r="B612" s="1"/>
      <c r="C612" s="1"/>
      <c r="D612" s="1"/>
      <c r="E612" s="2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 spans="1:31" ht="12.75" customHeight="1" x14ac:dyDescent="0.25">
      <c r="A613" s="1"/>
      <c r="B613" s="1"/>
      <c r="C613" s="1"/>
      <c r="D613" s="1"/>
      <c r="E613" s="2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 spans="1:31" ht="12.75" customHeight="1" x14ac:dyDescent="0.25">
      <c r="A614" s="1"/>
      <c r="B614" s="1"/>
      <c r="C614" s="1"/>
      <c r="D614" s="1"/>
      <c r="E614" s="2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 spans="1:31" ht="12.75" customHeight="1" x14ac:dyDescent="0.25">
      <c r="A615" s="1"/>
      <c r="B615" s="1"/>
      <c r="C615" s="1"/>
      <c r="D615" s="1"/>
      <c r="E615" s="2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 spans="1:31" ht="12.75" customHeight="1" x14ac:dyDescent="0.25">
      <c r="A616" s="1"/>
      <c r="B616" s="1"/>
      <c r="C616" s="1"/>
      <c r="D616" s="1"/>
      <c r="E616" s="2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</row>
    <row r="617" spans="1:31" ht="12.75" customHeight="1" x14ac:dyDescent="0.25">
      <c r="A617" s="1"/>
      <c r="B617" s="1"/>
      <c r="C617" s="1"/>
      <c r="D617" s="1"/>
      <c r="E617" s="2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 spans="1:31" ht="12.75" customHeight="1" x14ac:dyDescent="0.25">
      <c r="A618" s="1"/>
      <c r="B618" s="1"/>
      <c r="C618" s="1"/>
      <c r="D618" s="1"/>
      <c r="E618" s="2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 spans="1:31" ht="12.75" customHeight="1" x14ac:dyDescent="0.25">
      <c r="A619" s="1"/>
      <c r="B619" s="1"/>
      <c r="C619" s="1"/>
      <c r="D619" s="1"/>
      <c r="E619" s="2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 spans="1:31" ht="12.75" customHeight="1" x14ac:dyDescent="0.25">
      <c r="A620" s="1"/>
      <c r="B620" s="1"/>
      <c r="C620" s="1"/>
      <c r="D620" s="1"/>
      <c r="E620" s="2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</row>
    <row r="621" spans="1:31" ht="12.75" customHeight="1" x14ac:dyDescent="0.25">
      <c r="A621" s="1"/>
      <c r="B621" s="1"/>
      <c r="C621" s="1"/>
      <c r="D621" s="1"/>
      <c r="E621" s="2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 spans="1:31" ht="12.75" customHeight="1" x14ac:dyDescent="0.25">
      <c r="A622" s="1"/>
      <c r="B622" s="1"/>
      <c r="C622" s="1"/>
      <c r="D622" s="1"/>
      <c r="E622" s="2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 spans="1:31" ht="12.75" customHeight="1" x14ac:dyDescent="0.25">
      <c r="A623" s="1"/>
      <c r="B623" s="1"/>
      <c r="C623" s="1"/>
      <c r="D623" s="1"/>
      <c r="E623" s="2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 spans="1:31" ht="12.75" customHeight="1" x14ac:dyDescent="0.25">
      <c r="A624" s="1"/>
      <c r="B624" s="1"/>
      <c r="C624" s="1"/>
      <c r="D624" s="1"/>
      <c r="E624" s="2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 spans="1:31" ht="12.75" customHeight="1" x14ac:dyDescent="0.25">
      <c r="A625" s="1"/>
      <c r="B625" s="1"/>
      <c r="C625" s="1"/>
      <c r="D625" s="1"/>
      <c r="E625" s="2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 spans="1:31" ht="12.75" customHeight="1" x14ac:dyDescent="0.25">
      <c r="A626" s="1"/>
      <c r="B626" s="1"/>
      <c r="C626" s="1"/>
      <c r="D626" s="1"/>
      <c r="E626" s="2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 spans="1:31" ht="12.75" customHeight="1" x14ac:dyDescent="0.25">
      <c r="A627" s="1"/>
      <c r="B627" s="1"/>
      <c r="C627" s="1"/>
      <c r="D627" s="1"/>
      <c r="E627" s="2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 spans="1:31" ht="12.75" customHeight="1" x14ac:dyDescent="0.25">
      <c r="A628" s="1"/>
      <c r="B628" s="1"/>
      <c r="C628" s="1"/>
      <c r="D628" s="1"/>
      <c r="E628" s="2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 spans="1:31" ht="12.75" customHeight="1" x14ac:dyDescent="0.25">
      <c r="A629" s="1"/>
      <c r="B629" s="1"/>
      <c r="C629" s="1"/>
      <c r="D629" s="1"/>
      <c r="E629" s="2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 spans="1:31" ht="12.75" customHeight="1" x14ac:dyDescent="0.25">
      <c r="A630" s="1"/>
      <c r="B630" s="1"/>
      <c r="C630" s="1"/>
      <c r="D630" s="1"/>
      <c r="E630" s="2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 spans="1:31" ht="12.75" customHeight="1" x14ac:dyDescent="0.25">
      <c r="A631" s="1"/>
      <c r="B631" s="1"/>
      <c r="C631" s="1"/>
      <c r="D631" s="1"/>
      <c r="E631" s="2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 spans="1:31" ht="12.75" customHeight="1" x14ac:dyDescent="0.25">
      <c r="A632" s="1"/>
      <c r="B632" s="1"/>
      <c r="C632" s="1"/>
      <c r="D632" s="1"/>
      <c r="E632" s="2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 spans="1:31" ht="12.75" customHeight="1" x14ac:dyDescent="0.25">
      <c r="A633" s="1"/>
      <c r="B633" s="1"/>
      <c r="C633" s="1"/>
      <c r="D633" s="1"/>
      <c r="E633" s="2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 spans="1:31" ht="12.75" customHeight="1" x14ac:dyDescent="0.25">
      <c r="A634" s="1"/>
      <c r="B634" s="1"/>
      <c r="C634" s="1"/>
      <c r="D634" s="1"/>
      <c r="E634" s="2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 spans="1:31" ht="12.75" customHeight="1" x14ac:dyDescent="0.25">
      <c r="A635" s="1"/>
      <c r="B635" s="1"/>
      <c r="C635" s="1"/>
      <c r="D635" s="1"/>
      <c r="E635" s="2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 spans="1:31" ht="12.75" customHeight="1" x14ac:dyDescent="0.25">
      <c r="A636" s="1"/>
      <c r="B636" s="1"/>
      <c r="C636" s="1"/>
      <c r="D636" s="1"/>
      <c r="E636" s="2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 spans="1:31" ht="12.75" customHeight="1" x14ac:dyDescent="0.25">
      <c r="A637" s="1"/>
      <c r="B637" s="1"/>
      <c r="C637" s="1"/>
      <c r="D637" s="1"/>
      <c r="E637" s="2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 spans="1:31" ht="12.75" customHeight="1" x14ac:dyDescent="0.25">
      <c r="A638" s="1"/>
      <c r="B638" s="1"/>
      <c r="C638" s="1"/>
      <c r="D638" s="1"/>
      <c r="E638" s="2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 spans="1:31" ht="12.75" customHeight="1" x14ac:dyDescent="0.25">
      <c r="A639" s="1"/>
      <c r="B639" s="1"/>
      <c r="C639" s="1"/>
      <c r="D639" s="1"/>
      <c r="E639" s="2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 spans="1:31" ht="12.75" customHeight="1" x14ac:dyDescent="0.25">
      <c r="A640" s="1"/>
      <c r="B640" s="1"/>
      <c r="C640" s="1"/>
      <c r="D640" s="1"/>
      <c r="E640" s="2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 spans="1:31" ht="12.75" customHeight="1" x14ac:dyDescent="0.25">
      <c r="A641" s="1"/>
      <c r="B641" s="1"/>
      <c r="C641" s="1"/>
      <c r="D641" s="1"/>
      <c r="E641" s="2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 spans="1:31" ht="12.75" customHeight="1" x14ac:dyDescent="0.25">
      <c r="A642" s="1"/>
      <c r="B642" s="1"/>
      <c r="C642" s="1"/>
      <c r="D642" s="1"/>
      <c r="E642" s="2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 spans="1:31" ht="12.75" customHeight="1" x14ac:dyDescent="0.25">
      <c r="A643" s="1"/>
      <c r="B643" s="1"/>
      <c r="C643" s="1"/>
      <c r="D643" s="1"/>
      <c r="E643" s="2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 spans="1:31" ht="12.75" customHeight="1" x14ac:dyDescent="0.25">
      <c r="A644" s="1"/>
      <c r="B644" s="1"/>
      <c r="C644" s="1"/>
      <c r="D644" s="1"/>
      <c r="E644" s="2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 spans="1:31" ht="12.75" customHeight="1" x14ac:dyDescent="0.25">
      <c r="A645" s="1"/>
      <c r="B645" s="1"/>
      <c r="C645" s="1"/>
      <c r="D645" s="1"/>
      <c r="E645" s="2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spans="1:31" ht="12.75" customHeight="1" x14ac:dyDescent="0.25">
      <c r="A646" s="1"/>
      <c r="B646" s="1"/>
      <c r="C646" s="1"/>
      <c r="D646" s="1"/>
      <c r="E646" s="2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 spans="1:31" ht="12.75" customHeight="1" x14ac:dyDescent="0.25">
      <c r="A647" s="1"/>
      <c r="B647" s="1"/>
      <c r="C647" s="1"/>
      <c r="D647" s="1"/>
      <c r="E647" s="2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spans="1:31" ht="12.75" customHeight="1" x14ac:dyDescent="0.25">
      <c r="A648" s="1"/>
      <c r="B648" s="1"/>
      <c r="C648" s="1"/>
      <c r="D648" s="1"/>
      <c r="E648" s="2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 spans="1:31" ht="12.75" customHeight="1" x14ac:dyDescent="0.25">
      <c r="A649" s="1"/>
      <c r="B649" s="1"/>
      <c r="C649" s="1"/>
      <c r="D649" s="1"/>
      <c r="E649" s="2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spans="1:31" ht="12.75" customHeight="1" x14ac:dyDescent="0.25">
      <c r="A650" s="1"/>
      <c r="B650" s="1"/>
      <c r="C650" s="1"/>
      <c r="D650" s="1"/>
      <c r="E650" s="2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 spans="1:31" ht="12.75" customHeight="1" x14ac:dyDescent="0.25">
      <c r="A651" s="1"/>
      <c r="B651" s="1"/>
      <c r="C651" s="1"/>
      <c r="D651" s="1"/>
      <c r="E651" s="2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 spans="1:31" ht="12.75" customHeight="1" x14ac:dyDescent="0.25">
      <c r="A652" s="1"/>
      <c r="B652" s="1"/>
      <c r="C652" s="1"/>
      <c r="D652" s="1"/>
      <c r="E652" s="2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 spans="1:31" ht="12.75" customHeight="1" x14ac:dyDescent="0.25">
      <c r="A653" s="1"/>
      <c r="B653" s="1"/>
      <c r="C653" s="1"/>
      <c r="D653" s="1"/>
      <c r="E653" s="2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 spans="1:31" ht="12.75" customHeight="1" x14ac:dyDescent="0.25">
      <c r="A654" s="1"/>
      <c r="B654" s="1"/>
      <c r="C654" s="1"/>
      <c r="D654" s="1"/>
      <c r="E654" s="2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 spans="1:31" ht="12.75" customHeight="1" x14ac:dyDescent="0.25">
      <c r="A655" s="1"/>
      <c r="B655" s="1"/>
      <c r="C655" s="1"/>
      <c r="D655" s="1"/>
      <c r="E655" s="2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 spans="1:31" ht="12.75" customHeight="1" x14ac:dyDescent="0.25">
      <c r="A656" s="1"/>
      <c r="B656" s="1"/>
      <c r="C656" s="1"/>
      <c r="D656" s="1"/>
      <c r="E656" s="2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 spans="1:31" ht="12.75" customHeight="1" x14ac:dyDescent="0.25">
      <c r="A657" s="1"/>
      <c r="B657" s="1"/>
      <c r="C657" s="1"/>
      <c r="D657" s="1"/>
      <c r="E657" s="2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 spans="1:31" ht="12.75" customHeight="1" x14ac:dyDescent="0.25">
      <c r="A658" s="1"/>
      <c r="B658" s="1"/>
      <c r="C658" s="1"/>
      <c r="D658" s="1"/>
      <c r="E658" s="2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 spans="1:31" ht="12.75" customHeight="1" x14ac:dyDescent="0.25">
      <c r="A659" s="1"/>
      <c r="B659" s="1"/>
      <c r="C659" s="1"/>
      <c r="D659" s="1"/>
      <c r="E659" s="2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 spans="1:31" ht="12.75" customHeight="1" x14ac:dyDescent="0.25">
      <c r="A660" s="1"/>
      <c r="B660" s="1"/>
      <c r="C660" s="1"/>
      <c r="D660" s="1"/>
      <c r="E660" s="2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 spans="1:31" ht="12.75" customHeight="1" x14ac:dyDescent="0.25">
      <c r="A661" s="1"/>
      <c r="B661" s="1"/>
      <c r="C661" s="1"/>
      <c r="D661" s="1"/>
      <c r="E661" s="2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 spans="1:31" ht="12.75" customHeight="1" x14ac:dyDescent="0.25">
      <c r="A662" s="1"/>
      <c r="B662" s="1"/>
      <c r="C662" s="1"/>
      <c r="D662" s="1"/>
      <c r="E662" s="2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 spans="1:31" ht="12.75" customHeight="1" x14ac:dyDescent="0.25">
      <c r="A663" s="1"/>
      <c r="B663" s="1"/>
      <c r="C663" s="1"/>
      <c r="D663" s="1"/>
      <c r="E663" s="2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 spans="1:31" ht="12.75" customHeight="1" x14ac:dyDescent="0.25">
      <c r="A664" s="1"/>
      <c r="B664" s="1"/>
      <c r="C664" s="1"/>
      <c r="D664" s="1"/>
      <c r="E664" s="2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 spans="1:31" ht="12.75" customHeight="1" x14ac:dyDescent="0.25">
      <c r="A665" s="1"/>
      <c r="B665" s="1"/>
      <c r="C665" s="1"/>
      <c r="D665" s="1"/>
      <c r="E665" s="2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 spans="1:31" ht="12.75" customHeight="1" x14ac:dyDescent="0.25">
      <c r="A666" s="1"/>
      <c r="B666" s="1"/>
      <c r="C666" s="1"/>
      <c r="D666" s="1"/>
      <c r="E666" s="2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 spans="1:31" ht="12.75" customHeight="1" x14ac:dyDescent="0.25">
      <c r="A667" s="1"/>
      <c r="B667" s="1"/>
      <c r="C667" s="1"/>
      <c r="D667" s="1"/>
      <c r="E667" s="2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 spans="1:31" ht="12.75" customHeight="1" x14ac:dyDescent="0.25">
      <c r="A668" s="1"/>
      <c r="B668" s="1"/>
      <c r="C668" s="1"/>
      <c r="D668" s="1"/>
      <c r="E668" s="2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 spans="1:31" ht="12.75" customHeight="1" x14ac:dyDescent="0.25">
      <c r="A669" s="1"/>
      <c r="B669" s="1"/>
      <c r="C669" s="1"/>
      <c r="D669" s="1"/>
      <c r="E669" s="2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 spans="1:31" ht="12.75" customHeight="1" x14ac:dyDescent="0.25">
      <c r="A670" s="1"/>
      <c r="B670" s="1"/>
      <c r="C670" s="1"/>
      <c r="D670" s="1"/>
      <c r="E670" s="2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spans="1:31" ht="12.75" customHeight="1" x14ac:dyDescent="0.25">
      <c r="A671" s="1"/>
      <c r="B671" s="1"/>
      <c r="C671" s="1"/>
      <c r="D671" s="1"/>
      <c r="E671" s="2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 spans="1:31" ht="12.75" customHeight="1" x14ac:dyDescent="0.25">
      <c r="A672" s="1"/>
      <c r="B672" s="1"/>
      <c r="C672" s="1"/>
      <c r="D672" s="1"/>
      <c r="E672" s="2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 spans="1:31" ht="12.75" customHeight="1" x14ac:dyDescent="0.25">
      <c r="A673" s="1"/>
      <c r="B673" s="1"/>
      <c r="C673" s="1"/>
      <c r="D673" s="1"/>
      <c r="E673" s="2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 spans="1:31" ht="12.75" customHeight="1" x14ac:dyDescent="0.25">
      <c r="A674" s="1"/>
      <c r="B674" s="1"/>
      <c r="C674" s="1"/>
      <c r="D674" s="1"/>
      <c r="E674" s="2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 spans="1:31" ht="12.75" customHeight="1" x14ac:dyDescent="0.25">
      <c r="A675" s="1"/>
      <c r="B675" s="1"/>
      <c r="C675" s="1"/>
      <c r="D675" s="1"/>
      <c r="E675" s="2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 spans="1:31" ht="12.75" customHeight="1" x14ac:dyDescent="0.25">
      <c r="A676" s="1"/>
      <c r="B676" s="1"/>
      <c r="C676" s="1"/>
      <c r="D676" s="1"/>
      <c r="E676" s="2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 spans="1:31" ht="12.75" customHeight="1" x14ac:dyDescent="0.25">
      <c r="A677" s="1"/>
      <c r="B677" s="1"/>
      <c r="C677" s="1"/>
      <c r="D677" s="1"/>
      <c r="E677" s="2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 spans="1:31" ht="12.75" customHeight="1" x14ac:dyDescent="0.25">
      <c r="A678" s="1"/>
      <c r="B678" s="1"/>
      <c r="C678" s="1"/>
      <c r="D678" s="1"/>
      <c r="E678" s="2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 spans="1:31" ht="12.75" customHeight="1" x14ac:dyDescent="0.25">
      <c r="A679" s="1"/>
      <c r="B679" s="1"/>
      <c r="C679" s="1"/>
      <c r="D679" s="1"/>
      <c r="E679" s="2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 spans="1:31" ht="12.75" customHeight="1" x14ac:dyDescent="0.25">
      <c r="A680" s="1"/>
      <c r="B680" s="1"/>
      <c r="C680" s="1"/>
      <c r="D680" s="1"/>
      <c r="E680" s="2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 spans="1:31" ht="12.75" customHeight="1" x14ac:dyDescent="0.25">
      <c r="A681" s="1"/>
      <c r="B681" s="1"/>
      <c r="C681" s="1"/>
      <c r="D681" s="1"/>
      <c r="E681" s="2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 spans="1:31" ht="12.75" customHeight="1" x14ac:dyDescent="0.25">
      <c r="A682" s="1"/>
      <c r="B682" s="1"/>
      <c r="C682" s="1"/>
      <c r="D682" s="1"/>
      <c r="E682" s="2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 spans="1:31" ht="12.75" customHeight="1" x14ac:dyDescent="0.25">
      <c r="A683" s="1"/>
      <c r="B683" s="1"/>
      <c r="C683" s="1"/>
      <c r="D683" s="1"/>
      <c r="E683" s="2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 spans="1:31" ht="12.75" customHeight="1" x14ac:dyDescent="0.25">
      <c r="A684" s="1"/>
      <c r="B684" s="1"/>
      <c r="C684" s="1"/>
      <c r="D684" s="1"/>
      <c r="E684" s="2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</row>
    <row r="685" spans="1:31" ht="12.75" customHeight="1" x14ac:dyDescent="0.25">
      <c r="A685" s="1"/>
      <c r="B685" s="1"/>
      <c r="C685" s="1"/>
      <c r="D685" s="1"/>
      <c r="E685" s="2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</row>
    <row r="686" spans="1:31" ht="12.75" customHeight="1" x14ac:dyDescent="0.25">
      <c r="A686" s="1"/>
      <c r="B686" s="1"/>
      <c r="C686" s="1"/>
      <c r="D686" s="1"/>
      <c r="E686" s="2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</row>
    <row r="687" spans="1:31" ht="12.75" customHeight="1" x14ac:dyDescent="0.25">
      <c r="A687" s="1"/>
      <c r="B687" s="1"/>
      <c r="C687" s="1"/>
      <c r="D687" s="1"/>
      <c r="E687" s="2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</row>
    <row r="688" spans="1:31" ht="12.75" customHeight="1" x14ac:dyDescent="0.25">
      <c r="A688" s="1"/>
      <c r="B688" s="1"/>
      <c r="C688" s="1"/>
      <c r="D688" s="1"/>
      <c r="E688" s="2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 spans="1:31" ht="12.75" customHeight="1" x14ac:dyDescent="0.25">
      <c r="A689" s="1"/>
      <c r="B689" s="1"/>
      <c r="C689" s="1"/>
      <c r="D689" s="1"/>
      <c r="E689" s="2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 spans="1:31" ht="12.75" customHeight="1" x14ac:dyDescent="0.25">
      <c r="A690" s="1"/>
      <c r="B690" s="1"/>
      <c r="C690" s="1"/>
      <c r="D690" s="1"/>
      <c r="E690" s="2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</row>
    <row r="691" spans="1:31" ht="12.75" customHeight="1" x14ac:dyDescent="0.25">
      <c r="A691" s="1"/>
      <c r="B691" s="1"/>
      <c r="C691" s="1"/>
      <c r="D691" s="1"/>
      <c r="E691" s="2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</row>
    <row r="692" spans="1:31" ht="12.75" customHeight="1" x14ac:dyDescent="0.25">
      <c r="A692" s="1"/>
      <c r="B692" s="1"/>
      <c r="C692" s="1"/>
      <c r="D692" s="1"/>
      <c r="E692" s="2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</row>
    <row r="693" spans="1:31" ht="12.75" customHeight="1" x14ac:dyDescent="0.25">
      <c r="A693" s="1"/>
      <c r="B693" s="1"/>
      <c r="C693" s="1"/>
      <c r="D693" s="1"/>
      <c r="E693" s="2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</row>
    <row r="694" spans="1:31" ht="12.75" customHeight="1" x14ac:dyDescent="0.25">
      <c r="A694" s="1"/>
      <c r="B694" s="1"/>
      <c r="C694" s="1"/>
      <c r="D694" s="1"/>
      <c r="E694" s="2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 spans="1:31" ht="12.75" customHeight="1" x14ac:dyDescent="0.25">
      <c r="A695" s="1"/>
      <c r="B695" s="1"/>
      <c r="C695" s="1"/>
      <c r="D695" s="1"/>
      <c r="E695" s="2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 spans="1:31" ht="12.75" customHeight="1" x14ac:dyDescent="0.25">
      <c r="A696" s="1"/>
      <c r="B696" s="1"/>
      <c r="C696" s="1"/>
      <c r="D696" s="1"/>
      <c r="E696" s="2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 spans="1:31" ht="12.75" customHeight="1" x14ac:dyDescent="0.25">
      <c r="A697" s="1"/>
      <c r="B697" s="1"/>
      <c r="C697" s="1"/>
      <c r="D697" s="1"/>
      <c r="E697" s="2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 spans="1:31" ht="12.75" customHeight="1" x14ac:dyDescent="0.25">
      <c r="A698" s="1"/>
      <c r="B698" s="1"/>
      <c r="C698" s="1"/>
      <c r="D698" s="1"/>
      <c r="E698" s="2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 spans="1:31" ht="12.75" customHeight="1" x14ac:dyDescent="0.25">
      <c r="A699" s="1"/>
      <c r="B699" s="1"/>
      <c r="C699" s="1"/>
      <c r="D699" s="1"/>
      <c r="E699" s="2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 spans="1:31" ht="12.75" customHeight="1" x14ac:dyDescent="0.25">
      <c r="A700" s="1"/>
      <c r="B700" s="1"/>
      <c r="C700" s="1"/>
      <c r="D700" s="1"/>
      <c r="E700" s="2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spans="1:31" ht="12.75" customHeight="1" x14ac:dyDescent="0.25">
      <c r="A701" s="1"/>
      <c r="B701" s="1"/>
      <c r="C701" s="1"/>
      <c r="D701" s="1"/>
      <c r="E701" s="2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 spans="1:31" ht="12.75" customHeight="1" x14ac:dyDescent="0.25">
      <c r="A702" s="1"/>
      <c r="B702" s="1"/>
      <c r="C702" s="1"/>
      <c r="D702" s="1"/>
      <c r="E702" s="2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 spans="1:31" ht="12.75" customHeight="1" x14ac:dyDescent="0.25">
      <c r="A703" s="1"/>
      <c r="B703" s="1"/>
      <c r="C703" s="1"/>
      <c r="D703" s="1"/>
      <c r="E703" s="2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 spans="1:31" ht="12.75" customHeight="1" x14ac:dyDescent="0.25">
      <c r="A704" s="1"/>
      <c r="B704" s="1"/>
      <c r="C704" s="1"/>
      <c r="D704" s="1"/>
      <c r="E704" s="2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spans="1:31" ht="12.75" customHeight="1" x14ac:dyDescent="0.25">
      <c r="A705" s="1"/>
      <c r="B705" s="1"/>
      <c r="C705" s="1"/>
      <c r="D705" s="1"/>
      <c r="E705" s="2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spans="1:31" ht="12.75" customHeight="1" x14ac:dyDescent="0.25">
      <c r="A706" s="1"/>
      <c r="B706" s="1"/>
      <c r="C706" s="1"/>
      <c r="D706" s="1"/>
      <c r="E706" s="2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 spans="1:31" ht="12.75" customHeight="1" x14ac:dyDescent="0.25">
      <c r="A707" s="1"/>
      <c r="B707" s="1"/>
      <c r="C707" s="1"/>
      <c r="D707" s="1"/>
      <c r="E707" s="2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 spans="1:31" ht="12.75" customHeight="1" x14ac:dyDescent="0.25">
      <c r="A708" s="1"/>
      <c r="B708" s="1"/>
      <c r="C708" s="1"/>
      <c r="D708" s="1"/>
      <c r="E708" s="2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 spans="1:31" ht="12.75" customHeight="1" x14ac:dyDescent="0.25">
      <c r="A709" s="1"/>
      <c r="B709" s="1"/>
      <c r="C709" s="1"/>
      <c r="D709" s="1"/>
      <c r="E709" s="2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 spans="1:31" ht="12.75" customHeight="1" x14ac:dyDescent="0.25">
      <c r="A710" s="1"/>
      <c r="B710" s="1"/>
      <c r="C710" s="1"/>
      <c r="D710" s="1"/>
      <c r="E710" s="2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 spans="1:31" ht="12.75" customHeight="1" x14ac:dyDescent="0.25">
      <c r="A711" s="1"/>
      <c r="B711" s="1"/>
      <c r="C711" s="1"/>
      <c r="D711" s="1"/>
      <c r="E711" s="2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 spans="1:31" ht="12.75" customHeight="1" x14ac:dyDescent="0.25">
      <c r="A712" s="1"/>
      <c r="B712" s="1"/>
      <c r="C712" s="1"/>
      <c r="D712" s="1"/>
      <c r="E712" s="2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 spans="1:31" ht="12.75" customHeight="1" x14ac:dyDescent="0.25">
      <c r="A713" s="1"/>
      <c r="B713" s="1"/>
      <c r="C713" s="1"/>
      <c r="D713" s="1"/>
      <c r="E713" s="2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 spans="1:31" ht="12.75" customHeight="1" x14ac:dyDescent="0.25">
      <c r="A714" s="1"/>
      <c r="B714" s="1"/>
      <c r="C714" s="1"/>
      <c r="D714" s="1"/>
      <c r="E714" s="2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 spans="1:31" ht="12.75" customHeight="1" x14ac:dyDescent="0.25">
      <c r="A715" s="1"/>
      <c r="B715" s="1"/>
      <c r="C715" s="1"/>
      <c r="D715" s="1"/>
      <c r="E715" s="2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 spans="1:31" ht="12.75" customHeight="1" x14ac:dyDescent="0.25">
      <c r="A716" s="1"/>
      <c r="B716" s="1"/>
      <c r="C716" s="1"/>
      <c r="D716" s="1"/>
      <c r="E716" s="2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spans="1:31" ht="12.75" customHeight="1" x14ac:dyDescent="0.25">
      <c r="A717" s="1"/>
      <c r="B717" s="1"/>
      <c r="C717" s="1"/>
      <c r="D717" s="1"/>
      <c r="E717" s="2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 spans="1:31" ht="12.75" customHeight="1" x14ac:dyDescent="0.25">
      <c r="A718" s="1"/>
      <c r="B718" s="1"/>
      <c r="C718" s="1"/>
      <c r="D718" s="1"/>
      <c r="E718" s="2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spans="1:31" ht="12.75" customHeight="1" x14ac:dyDescent="0.25">
      <c r="A719" s="1"/>
      <c r="B719" s="1"/>
      <c r="C719" s="1"/>
      <c r="D719" s="1"/>
      <c r="E719" s="2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spans="1:31" ht="12.75" customHeight="1" x14ac:dyDescent="0.25">
      <c r="A720" s="1"/>
      <c r="B720" s="1"/>
      <c r="C720" s="1"/>
      <c r="D720" s="1"/>
      <c r="E720" s="2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 spans="1:31" ht="12.75" customHeight="1" x14ac:dyDescent="0.25">
      <c r="A721" s="1"/>
      <c r="B721" s="1"/>
      <c r="C721" s="1"/>
      <c r="D721" s="1"/>
      <c r="E721" s="2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spans="1:31" ht="12.75" customHeight="1" x14ac:dyDescent="0.25">
      <c r="A722" s="1"/>
      <c r="B722" s="1"/>
      <c r="C722" s="1"/>
      <c r="D722" s="1"/>
      <c r="E722" s="2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spans="1:31" ht="12.75" customHeight="1" x14ac:dyDescent="0.25">
      <c r="A723" s="1"/>
      <c r="B723" s="1"/>
      <c r="C723" s="1"/>
      <c r="D723" s="1"/>
      <c r="E723" s="2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 spans="1:31" ht="12.75" customHeight="1" x14ac:dyDescent="0.25">
      <c r="A724" s="1"/>
      <c r="B724" s="1"/>
      <c r="C724" s="1"/>
      <c r="D724" s="1"/>
      <c r="E724" s="2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spans="1:31" ht="12.75" customHeight="1" x14ac:dyDescent="0.25">
      <c r="A725" s="1"/>
      <c r="B725" s="1"/>
      <c r="C725" s="1"/>
      <c r="D725" s="1"/>
      <c r="E725" s="2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 spans="1:31" ht="12.75" customHeight="1" x14ac:dyDescent="0.25">
      <c r="A726" s="1"/>
      <c r="B726" s="1"/>
      <c r="C726" s="1"/>
      <c r="D726" s="1"/>
      <c r="E726" s="2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 spans="1:31" ht="12.75" customHeight="1" x14ac:dyDescent="0.25">
      <c r="A727" s="1"/>
      <c r="B727" s="1"/>
      <c r="C727" s="1"/>
      <c r="D727" s="1"/>
      <c r="E727" s="2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 spans="1:31" ht="12.75" customHeight="1" x14ac:dyDescent="0.25">
      <c r="A728" s="1"/>
      <c r="B728" s="1"/>
      <c r="C728" s="1"/>
      <c r="D728" s="1"/>
      <c r="E728" s="2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 spans="1:31" ht="12.75" customHeight="1" x14ac:dyDescent="0.25">
      <c r="A729" s="1"/>
      <c r="B729" s="1"/>
      <c r="C729" s="1"/>
      <c r="D729" s="1"/>
      <c r="E729" s="2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 spans="1:31" ht="12.75" customHeight="1" x14ac:dyDescent="0.25">
      <c r="A730" s="1"/>
      <c r="B730" s="1"/>
      <c r="C730" s="1"/>
      <c r="D730" s="1"/>
      <c r="E730" s="2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 spans="1:31" ht="12.75" customHeight="1" x14ac:dyDescent="0.25">
      <c r="A731" s="1"/>
      <c r="B731" s="1"/>
      <c r="C731" s="1"/>
      <c r="D731" s="1"/>
      <c r="E731" s="2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 spans="1:31" ht="12.75" customHeight="1" x14ac:dyDescent="0.25">
      <c r="A732" s="1"/>
      <c r="B732" s="1"/>
      <c r="C732" s="1"/>
      <c r="D732" s="1"/>
      <c r="E732" s="2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 spans="1:31" ht="12.75" customHeight="1" x14ac:dyDescent="0.25">
      <c r="A733" s="1"/>
      <c r="B733" s="1"/>
      <c r="C733" s="1"/>
      <c r="D733" s="1"/>
      <c r="E733" s="2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 spans="1:31" ht="12.75" customHeight="1" x14ac:dyDescent="0.25">
      <c r="A734" s="1"/>
      <c r="B734" s="1"/>
      <c r="C734" s="1"/>
      <c r="D734" s="1"/>
      <c r="E734" s="2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  <row r="735" spans="1:31" ht="12.75" customHeight="1" x14ac:dyDescent="0.25">
      <c r="A735" s="1"/>
      <c r="B735" s="1"/>
      <c r="C735" s="1"/>
      <c r="D735" s="1"/>
      <c r="E735" s="2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</row>
    <row r="736" spans="1:31" ht="12.75" customHeight="1" x14ac:dyDescent="0.25">
      <c r="A736" s="1"/>
      <c r="B736" s="1"/>
      <c r="C736" s="1"/>
      <c r="D736" s="1"/>
      <c r="E736" s="2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</row>
    <row r="737" spans="1:31" ht="12.75" customHeight="1" x14ac:dyDescent="0.25">
      <c r="A737" s="1"/>
      <c r="B737" s="1"/>
      <c r="C737" s="1"/>
      <c r="D737" s="1"/>
      <c r="E737" s="2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</row>
    <row r="738" spans="1:31" ht="12.75" customHeight="1" x14ac:dyDescent="0.25">
      <c r="A738" s="1"/>
      <c r="B738" s="1"/>
      <c r="C738" s="1"/>
      <c r="D738" s="1"/>
      <c r="E738" s="2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</row>
    <row r="739" spans="1:31" ht="12.75" customHeight="1" x14ac:dyDescent="0.25">
      <c r="A739" s="1"/>
      <c r="B739" s="1"/>
      <c r="C739" s="1"/>
      <c r="D739" s="1"/>
      <c r="E739" s="2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 spans="1:31" ht="12.75" customHeight="1" x14ac:dyDescent="0.25">
      <c r="A740" s="1"/>
      <c r="B740" s="1"/>
      <c r="C740" s="1"/>
      <c r="D740" s="1"/>
      <c r="E740" s="2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</row>
    <row r="741" spans="1:31" ht="12.75" customHeight="1" x14ac:dyDescent="0.25">
      <c r="A741" s="1"/>
      <c r="B741" s="1"/>
      <c r="C741" s="1"/>
      <c r="D741" s="1"/>
      <c r="E741" s="2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</row>
    <row r="742" spans="1:31" ht="12.75" customHeight="1" x14ac:dyDescent="0.25">
      <c r="A742" s="1"/>
      <c r="B742" s="1"/>
      <c r="C742" s="1"/>
      <c r="D742" s="1"/>
      <c r="E742" s="2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</row>
    <row r="743" spans="1:31" ht="12.75" customHeight="1" x14ac:dyDescent="0.25">
      <c r="A743" s="1"/>
      <c r="B743" s="1"/>
      <c r="C743" s="1"/>
      <c r="D743" s="1"/>
      <c r="E743" s="2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</row>
    <row r="744" spans="1:31" ht="12.75" customHeight="1" x14ac:dyDescent="0.25">
      <c r="A744" s="1"/>
      <c r="B744" s="1"/>
      <c r="C744" s="1"/>
      <c r="D744" s="1"/>
      <c r="E744" s="2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</row>
    <row r="745" spans="1:31" ht="12.75" customHeight="1" x14ac:dyDescent="0.25">
      <c r="A745" s="1"/>
      <c r="B745" s="1"/>
      <c r="C745" s="1"/>
      <c r="D745" s="1"/>
      <c r="E745" s="2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</row>
    <row r="746" spans="1:31" ht="12.75" customHeight="1" x14ac:dyDescent="0.25">
      <c r="A746" s="1"/>
      <c r="B746" s="1"/>
      <c r="C746" s="1"/>
      <c r="D746" s="1"/>
      <c r="E746" s="2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</row>
    <row r="747" spans="1:31" ht="12.75" customHeight="1" x14ac:dyDescent="0.25">
      <c r="A747" s="1"/>
      <c r="B747" s="1"/>
      <c r="C747" s="1"/>
      <c r="D747" s="1"/>
      <c r="E747" s="2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</row>
    <row r="748" spans="1:31" ht="12.75" customHeight="1" x14ac:dyDescent="0.25">
      <c r="A748" s="1"/>
      <c r="B748" s="1"/>
      <c r="C748" s="1"/>
      <c r="D748" s="1"/>
      <c r="E748" s="2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</row>
    <row r="749" spans="1:31" ht="12.75" customHeight="1" x14ac:dyDescent="0.25">
      <c r="A749" s="1"/>
      <c r="B749" s="1"/>
      <c r="C749" s="1"/>
      <c r="D749" s="1"/>
      <c r="E749" s="2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</row>
    <row r="750" spans="1:31" ht="12.75" customHeight="1" x14ac:dyDescent="0.25">
      <c r="A750" s="1"/>
      <c r="B750" s="1"/>
      <c r="C750" s="1"/>
      <c r="D750" s="1"/>
      <c r="E750" s="2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</row>
    <row r="751" spans="1:31" ht="12.75" customHeight="1" x14ac:dyDescent="0.25">
      <c r="A751" s="1"/>
      <c r="B751" s="1"/>
      <c r="C751" s="1"/>
      <c r="D751" s="1"/>
      <c r="E751" s="2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</row>
    <row r="752" spans="1:31" ht="12.75" customHeight="1" x14ac:dyDescent="0.25">
      <c r="A752" s="1"/>
      <c r="B752" s="1"/>
      <c r="C752" s="1"/>
      <c r="D752" s="1"/>
      <c r="E752" s="2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</row>
    <row r="753" spans="1:31" ht="12.75" customHeight="1" x14ac:dyDescent="0.25">
      <c r="A753" s="1"/>
      <c r="B753" s="1"/>
      <c r="C753" s="1"/>
      <c r="D753" s="1"/>
      <c r="E753" s="2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</row>
    <row r="754" spans="1:31" ht="12.75" customHeight="1" x14ac:dyDescent="0.25">
      <c r="A754" s="1"/>
      <c r="B754" s="1"/>
      <c r="C754" s="1"/>
      <c r="D754" s="1"/>
      <c r="E754" s="2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</row>
    <row r="755" spans="1:31" ht="12.75" customHeight="1" x14ac:dyDescent="0.25">
      <c r="A755" s="1"/>
      <c r="B755" s="1"/>
      <c r="C755" s="1"/>
      <c r="D755" s="1"/>
      <c r="E755" s="2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</row>
    <row r="756" spans="1:31" ht="12.75" customHeight="1" x14ac:dyDescent="0.25">
      <c r="A756" s="1"/>
      <c r="B756" s="1"/>
      <c r="C756" s="1"/>
      <c r="D756" s="1"/>
      <c r="E756" s="2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</row>
    <row r="757" spans="1:31" ht="12.75" customHeight="1" x14ac:dyDescent="0.25">
      <c r="A757" s="1"/>
      <c r="B757" s="1"/>
      <c r="C757" s="1"/>
      <c r="D757" s="1"/>
      <c r="E757" s="2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</row>
    <row r="758" spans="1:31" ht="12.75" customHeight="1" x14ac:dyDescent="0.25">
      <c r="A758" s="1"/>
      <c r="B758" s="1"/>
      <c r="C758" s="1"/>
      <c r="D758" s="1"/>
      <c r="E758" s="2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</row>
    <row r="759" spans="1:31" ht="12.75" customHeight="1" x14ac:dyDescent="0.25">
      <c r="A759" s="1"/>
      <c r="B759" s="1"/>
      <c r="C759" s="1"/>
      <c r="D759" s="1"/>
      <c r="E759" s="2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</row>
    <row r="760" spans="1:31" ht="12.75" customHeight="1" x14ac:dyDescent="0.25">
      <c r="A760" s="1"/>
      <c r="B760" s="1"/>
      <c r="C760" s="1"/>
      <c r="D760" s="1"/>
      <c r="E760" s="2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</row>
    <row r="761" spans="1:31" ht="12.75" customHeight="1" x14ac:dyDescent="0.25">
      <c r="A761" s="1"/>
      <c r="B761" s="1"/>
      <c r="C761" s="1"/>
      <c r="D761" s="1"/>
      <c r="E761" s="2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</row>
    <row r="762" spans="1:31" ht="12.75" customHeight="1" x14ac:dyDescent="0.25">
      <c r="A762" s="1"/>
      <c r="B762" s="1"/>
      <c r="C762" s="1"/>
      <c r="D762" s="1"/>
      <c r="E762" s="2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</row>
    <row r="763" spans="1:31" ht="12.75" customHeight="1" x14ac:dyDescent="0.25">
      <c r="A763" s="1"/>
      <c r="B763" s="1"/>
      <c r="C763" s="1"/>
      <c r="D763" s="1"/>
      <c r="E763" s="2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</row>
    <row r="764" spans="1:31" ht="12.75" customHeight="1" x14ac:dyDescent="0.25">
      <c r="A764" s="1"/>
      <c r="B764" s="1"/>
      <c r="C764" s="1"/>
      <c r="D764" s="1"/>
      <c r="E764" s="2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</row>
    <row r="765" spans="1:31" ht="12.75" customHeight="1" x14ac:dyDescent="0.25">
      <c r="A765" s="1"/>
      <c r="B765" s="1"/>
      <c r="C765" s="1"/>
      <c r="D765" s="1"/>
      <c r="E765" s="2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</row>
    <row r="766" spans="1:31" ht="12.75" customHeight="1" x14ac:dyDescent="0.25">
      <c r="A766" s="1"/>
      <c r="B766" s="1"/>
      <c r="C766" s="1"/>
      <c r="D766" s="1"/>
      <c r="E766" s="2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</row>
    <row r="767" spans="1:31" ht="12.75" customHeight="1" x14ac:dyDescent="0.25">
      <c r="A767" s="1"/>
      <c r="B767" s="1"/>
      <c r="C767" s="1"/>
      <c r="D767" s="1"/>
      <c r="E767" s="2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</row>
    <row r="768" spans="1:31" ht="12.75" customHeight="1" x14ac:dyDescent="0.25">
      <c r="A768" s="1"/>
      <c r="B768" s="1"/>
      <c r="C768" s="1"/>
      <c r="D768" s="1"/>
      <c r="E768" s="2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</row>
    <row r="769" spans="1:31" ht="12.75" customHeight="1" x14ac:dyDescent="0.25">
      <c r="A769" s="1"/>
      <c r="B769" s="1"/>
      <c r="C769" s="1"/>
      <c r="D769" s="1"/>
      <c r="E769" s="2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</row>
    <row r="770" spans="1:31" ht="12.75" customHeight="1" x14ac:dyDescent="0.25">
      <c r="A770" s="1"/>
      <c r="B770" s="1"/>
      <c r="C770" s="1"/>
      <c r="D770" s="1"/>
      <c r="E770" s="2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</row>
    <row r="771" spans="1:31" ht="12.75" customHeight="1" x14ac:dyDescent="0.25">
      <c r="A771" s="1"/>
      <c r="B771" s="1"/>
      <c r="C771" s="1"/>
      <c r="D771" s="1"/>
      <c r="E771" s="2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</row>
    <row r="772" spans="1:31" ht="12.75" customHeight="1" x14ac:dyDescent="0.25">
      <c r="A772" s="1"/>
      <c r="B772" s="1"/>
      <c r="C772" s="1"/>
      <c r="D772" s="1"/>
      <c r="E772" s="2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</row>
    <row r="773" spans="1:31" ht="12.75" customHeight="1" x14ac:dyDescent="0.25">
      <c r="A773" s="1"/>
      <c r="B773" s="1"/>
      <c r="C773" s="1"/>
      <c r="D773" s="1"/>
      <c r="E773" s="2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</row>
    <row r="774" spans="1:31" ht="12.75" customHeight="1" x14ac:dyDescent="0.25">
      <c r="A774" s="1"/>
      <c r="B774" s="1"/>
      <c r="C774" s="1"/>
      <c r="D774" s="1"/>
      <c r="E774" s="2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</row>
    <row r="775" spans="1:31" ht="12.75" customHeight="1" x14ac:dyDescent="0.25">
      <c r="A775" s="1"/>
      <c r="B775" s="1"/>
      <c r="C775" s="1"/>
      <c r="D775" s="1"/>
      <c r="E775" s="2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</row>
    <row r="776" spans="1:31" ht="12.75" customHeight="1" x14ac:dyDescent="0.25">
      <c r="A776" s="1"/>
      <c r="B776" s="1"/>
      <c r="C776" s="1"/>
      <c r="D776" s="1"/>
      <c r="E776" s="2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</row>
    <row r="777" spans="1:31" ht="12.75" customHeight="1" x14ac:dyDescent="0.25">
      <c r="A777" s="1"/>
      <c r="B777" s="1"/>
      <c r="C777" s="1"/>
      <c r="D777" s="1"/>
      <c r="E777" s="2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</row>
    <row r="778" spans="1:31" ht="12.75" customHeight="1" x14ac:dyDescent="0.25">
      <c r="A778" s="1"/>
      <c r="B778" s="1"/>
      <c r="C778" s="1"/>
      <c r="D778" s="1"/>
      <c r="E778" s="2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</row>
    <row r="779" spans="1:31" ht="12.75" customHeight="1" x14ac:dyDescent="0.25">
      <c r="A779" s="1"/>
      <c r="B779" s="1"/>
      <c r="C779" s="1"/>
      <c r="D779" s="1"/>
      <c r="E779" s="2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</row>
    <row r="780" spans="1:31" ht="12.75" customHeight="1" x14ac:dyDescent="0.25">
      <c r="A780" s="1"/>
      <c r="B780" s="1"/>
      <c r="C780" s="1"/>
      <c r="D780" s="1"/>
      <c r="E780" s="2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</row>
    <row r="781" spans="1:31" ht="12.75" customHeight="1" x14ac:dyDescent="0.25">
      <c r="A781" s="1"/>
      <c r="B781" s="1"/>
      <c r="C781" s="1"/>
      <c r="D781" s="1"/>
      <c r="E781" s="2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</row>
    <row r="782" spans="1:31" ht="12.75" customHeight="1" x14ac:dyDescent="0.25">
      <c r="A782" s="1"/>
      <c r="B782" s="1"/>
      <c r="C782" s="1"/>
      <c r="D782" s="1"/>
      <c r="E782" s="2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</row>
    <row r="783" spans="1:31" ht="12.75" customHeight="1" x14ac:dyDescent="0.25">
      <c r="A783" s="1"/>
      <c r="B783" s="1"/>
      <c r="C783" s="1"/>
      <c r="D783" s="1"/>
      <c r="E783" s="2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</row>
    <row r="784" spans="1:31" ht="12.75" customHeight="1" x14ac:dyDescent="0.25">
      <c r="A784" s="1"/>
      <c r="B784" s="1"/>
      <c r="C784" s="1"/>
      <c r="D784" s="1"/>
      <c r="E784" s="2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</row>
    <row r="785" spans="1:31" ht="12.75" customHeight="1" x14ac:dyDescent="0.25">
      <c r="A785" s="1"/>
      <c r="B785" s="1"/>
      <c r="C785" s="1"/>
      <c r="D785" s="1"/>
      <c r="E785" s="2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</row>
    <row r="786" spans="1:31" ht="12.75" customHeight="1" x14ac:dyDescent="0.25">
      <c r="A786" s="1"/>
      <c r="B786" s="1"/>
      <c r="C786" s="1"/>
      <c r="D786" s="1"/>
      <c r="E786" s="2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</row>
    <row r="787" spans="1:31" ht="12.75" customHeight="1" x14ac:dyDescent="0.25">
      <c r="A787" s="1"/>
      <c r="B787" s="1"/>
      <c r="C787" s="1"/>
      <c r="D787" s="1"/>
      <c r="E787" s="2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</row>
    <row r="788" spans="1:31" ht="12.75" customHeight="1" x14ac:dyDescent="0.25">
      <c r="A788" s="1"/>
      <c r="B788" s="1"/>
      <c r="C788" s="1"/>
      <c r="D788" s="1"/>
      <c r="E788" s="2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</row>
    <row r="789" spans="1:31" ht="12.75" customHeight="1" x14ac:dyDescent="0.25">
      <c r="A789" s="1"/>
      <c r="B789" s="1"/>
      <c r="C789" s="1"/>
      <c r="D789" s="1"/>
      <c r="E789" s="2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</row>
    <row r="790" spans="1:31" ht="12.75" customHeight="1" x14ac:dyDescent="0.25">
      <c r="A790" s="1"/>
      <c r="B790" s="1"/>
      <c r="C790" s="1"/>
      <c r="D790" s="1"/>
      <c r="E790" s="2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</row>
    <row r="791" spans="1:31" ht="12.75" customHeight="1" x14ac:dyDescent="0.25">
      <c r="A791" s="1"/>
      <c r="B791" s="1"/>
      <c r="C791" s="1"/>
      <c r="D791" s="1"/>
      <c r="E791" s="2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</row>
    <row r="792" spans="1:31" ht="12.75" customHeight="1" x14ac:dyDescent="0.25">
      <c r="A792" s="1"/>
      <c r="B792" s="1"/>
      <c r="C792" s="1"/>
      <c r="D792" s="1"/>
      <c r="E792" s="2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</row>
    <row r="793" spans="1:31" ht="12.75" customHeight="1" x14ac:dyDescent="0.25">
      <c r="A793" s="1"/>
      <c r="B793" s="1"/>
      <c r="C793" s="1"/>
      <c r="D793" s="1"/>
      <c r="E793" s="2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</row>
    <row r="794" spans="1:31" ht="12.75" customHeight="1" x14ac:dyDescent="0.25">
      <c r="A794" s="1"/>
      <c r="B794" s="1"/>
      <c r="C794" s="1"/>
      <c r="D794" s="1"/>
      <c r="E794" s="2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</row>
    <row r="795" spans="1:31" ht="12.75" customHeight="1" x14ac:dyDescent="0.25">
      <c r="A795" s="1"/>
      <c r="B795" s="1"/>
      <c r="C795" s="1"/>
      <c r="D795" s="1"/>
      <c r="E795" s="2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</row>
    <row r="796" spans="1:31" ht="12.75" customHeight="1" x14ac:dyDescent="0.25">
      <c r="A796" s="1"/>
      <c r="B796" s="1"/>
      <c r="C796" s="1"/>
      <c r="D796" s="1"/>
      <c r="E796" s="2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</row>
    <row r="797" spans="1:31" ht="12.75" customHeight="1" x14ac:dyDescent="0.25">
      <c r="A797" s="1"/>
      <c r="B797" s="1"/>
      <c r="C797" s="1"/>
      <c r="D797" s="1"/>
      <c r="E797" s="2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</row>
    <row r="798" spans="1:31" ht="12.75" customHeight="1" x14ac:dyDescent="0.25">
      <c r="A798" s="1"/>
      <c r="B798" s="1"/>
      <c r="C798" s="1"/>
      <c r="D798" s="1"/>
      <c r="E798" s="2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</row>
    <row r="799" spans="1:31" ht="12.75" customHeight="1" x14ac:dyDescent="0.25">
      <c r="A799" s="1"/>
      <c r="B799" s="1"/>
      <c r="C799" s="1"/>
      <c r="D799" s="1"/>
      <c r="E799" s="2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</row>
    <row r="800" spans="1:31" ht="12.75" customHeight="1" x14ac:dyDescent="0.25">
      <c r="A800" s="1"/>
      <c r="B800" s="1"/>
      <c r="C800" s="1"/>
      <c r="D800" s="1"/>
      <c r="E800" s="2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</row>
    <row r="801" spans="1:31" ht="12.75" customHeight="1" x14ac:dyDescent="0.25">
      <c r="A801" s="1"/>
      <c r="B801" s="1"/>
      <c r="C801" s="1"/>
      <c r="D801" s="1"/>
      <c r="E801" s="2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</row>
    <row r="802" spans="1:31" ht="12.75" customHeight="1" x14ac:dyDescent="0.25">
      <c r="A802" s="1"/>
      <c r="B802" s="1"/>
      <c r="C802" s="1"/>
      <c r="D802" s="1"/>
      <c r="E802" s="2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</row>
    <row r="803" spans="1:31" ht="12.75" customHeight="1" x14ac:dyDescent="0.25">
      <c r="A803" s="1"/>
      <c r="B803" s="1"/>
      <c r="C803" s="1"/>
      <c r="D803" s="1"/>
      <c r="E803" s="2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</row>
    <row r="804" spans="1:31" ht="12.75" customHeight="1" x14ac:dyDescent="0.25">
      <c r="A804" s="1"/>
      <c r="B804" s="1"/>
      <c r="C804" s="1"/>
      <c r="D804" s="1"/>
      <c r="E804" s="2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</row>
    <row r="805" spans="1:31" ht="12.75" customHeight="1" x14ac:dyDescent="0.25">
      <c r="A805" s="1"/>
      <c r="B805" s="1"/>
      <c r="C805" s="1"/>
      <c r="D805" s="1"/>
      <c r="E805" s="2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</row>
    <row r="806" spans="1:31" ht="12.75" customHeight="1" x14ac:dyDescent="0.25">
      <c r="A806" s="1"/>
      <c r="B806" s="1"/>
      <c r="C806" s="1"/>
      <c r="D806" s="1"/>
      <c r="E806" s="2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</row>
    <row r="807" spans="1:31" ht="12.75" customHeight="1" x14ac:dyDescent="0.25">
      <c r="A807" s="1"/>
      <c r="B807" s="1"/>
      <c r="C807" s="1"/>
      <c r="D807" s="1"/>
      <c r="E807" s="2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</row>
    <row r="808" spans="1:31" ht="12.75" customHeight="1" x14ac:dyDescent="0.25">
      <c r="A808" s="1"/>
      <c r="B808" s="1"/>
      <c r="C808" s="1"/>
      <c r="D808" s="1"/>
      <c r="E808" s="2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</row>
    <row r="809" spans="1:31" ht="12.75" customHeight="1" x14ac:dyDescent="0.25">
      <c r="A809" s="1"/>
      <c r="B809" s="1"/>
      <c r="C809" s="1"/>
      <c r="D809" s="1"/>
      <c r="E809" s="2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</row>
    <row r="810" spans="1:31" ht="12.75" customHeight="1" x14ac:dyDescent="0.25">
      <c r="A810" s="1"/>
      <c r="B810" s="1"/>
      <c r="C810" s="1"/>
      <c r="D810" s="1"/>
      <c r="E810" s="2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</row>
    <row r="811" spans="1:31" ht="12.75" customHeight="1" x14ac:dyDescent="0.25">
      <c r="A811" s="1"/>
      <c r="B811" s="1"/>
      <c r="C811" s="1"/>
      <c r="D811" s="1"/>
      <c r="E811" s="2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</row>
    <row r="812" spans="1:31" ht="12.75" customHeight="1" x14ac:dyDescent="0.25">
      <c r="A812" s="1"/>
      <c r="B812" s="1"/>
      <c r="C812" s="1"/>
      <c r="D812" s="1"/>
      <c r="E812" s="2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</row>
    <row r="813" spans="1:31" ht="12.75" customHeight="1" x14ac:dyDescent="0.25">
      <c r="A813" s="1"/>
      <c r="B813" s="1"/>
      <c r="C813" s="1"/>
      <c r="D813" s="1"/>
      <c r="E813" s="2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</row>
    <row r="814" spans="1:31" ht="12.75" customHeight="1" x14ac:dyDescent="0.25">
      <c r="A814" s="1"/>
      <c r="B814" s="1"/>
      <c r="C814" s="1"/>
      <c r="D814" s="1"/>
      <c r="E814" s="2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</row>
    <row r="815" spans="1:31" ht="12.75" customHeight="1" x14ac:dyDescent="0.25">
      <c r="A815" s="1"/>
      <c r="B815" s="1"/>
      <c r="C815" s="1"/>
      <c r="D815" s="1"/>
      <c r="E815" s="2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</row>
    <row r="816" spans="1:31" ht="12.75" customHeight="1" x14ac:dyDescent="0.25">
      <c r="A816" s="1"/>
      <c r="B816" s="1"/>
      <c r="C816" s="1"/>
      <c r="D816" s="1"/>
      <c r="E816" s="2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</row>
    <row r="817" spans="1:31" ht="12.75" customHeight="1" x14ac:dyDescent="0.25">
      <c r="A817" s="1"/>
      <c r="B817" s="1"/>
      <c r="C817" s="1"/>
      <c r="D817" s="1"/>
      <c r="E817" s="2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</row>
    <row r="818" spans="1:31" ht="12.75" customHeight="1" x14ac:dyDescent="0.25">
      <c r="A818" s="1"/>
      <c r="B818" s="1"/>
      <c r="C818" s="1"/>
      <c r="D818" s="1"/>
      <c r="E818" s="2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</row>
    <row r="819" spans="1:31" ht="12.75" customHeight="1" x14ac:dyDescent="0.25">
      <c r="A819" s="1"/>
      <c r="B819" s="1"/>
      <c r="C819" s="1"/>
      <c r="D819" s="1"/>
      <c r="E819" s="2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</row>
    <row r="820" spans="1:31" ht="12.75" customHeight="1" x14ac:dyDescent="0.25">
      <c r="A820" s="1"/>
      <c r="B820" s="1"/>
      <c r="C820" s="1"/>
      <c r="D820" s="1"/>
      <c r="E820" s="2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</row>
    <row r="821" spans="1:31" ht="12.75" customHeight="1" x14ac:dyDescent="0.25">
      <c r="A821" s="1"/>
      <c r="B821" s="1"/>
      <c r="C821" s="1"/>
      <c r="D821" s="1"/>
      <c r="E821" s="2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</row>
    <row r="822" spans="1:31" ht="12.75" customHeight="1" x14ac:dyDescent="0.25">
      <c r="A822" s="1"/>
      <c r="B822" s="1"/>
      <c r="C822" s="1"/>
      <c r="D822" s="1"/>
      <c r="E822" s="2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</row>
    <row r="823" spans="1:31" ht="12.75" customHeight="1" x14ac:dyDescent="0.25">
      <c r="A823" s="1"/>
      <c r="B823" s="1"/>
      <c r="C823" s="1"/>
      <c r="D823" s="1"/>
      <c r="E823" s="2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</row>
    <row r="824" spans="1:31" ht="12.75" customHeight="1" x14ac:dyDescent="0.25">
      <c r="A824" s="1"/>
      <c r="B824" s="1"/>
      <c r="C824" s="1"/>
      <c r="D824" s="1"/>
      <c r="E824" s="2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</row>
    <row r="825" spans="1:31" ht="12.75" customHeight="1" x14ac:dyDescent="0.25">
      <c r="A825" s="1"/>
      <c r="B825" s="1"/>
      <c r="C825" s="1"/>
      <c r="D825" s="1"/>
      <c r="E825" s="2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</row>
    <row r="826" spans="1:31" ht="12.75" customHeight="1" x14ac:dyDescent="0.25">
      <c r="A826" s="1"/>
      <c r="B826" s="1"/>
      <c r="C826" s="1"/>
      <c r="D826" s="1"/>
      <c r="E826" s="2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</row>
    <row r="827" spans="1:31" ht="12.75" customHeight="1" x14ac:dyDescent="0.25">
      <c r="A827" s="1"/>
      <c r="B827" s="1"/>
      <c r="C827" s="1"/>
      <c r="D827" s="1"/>
      <c r="E827" s="2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</row>
    <row r="828" spans="1:31" ht="12.75" customHeight="1" x14ac:dyDescent="0.25">
      <c r="A828" s="1"/>
      <c r="B828" s="1"/>
      <c r="C828" s="1"/>
      <c r="D828" s="1"/>
      <c r="E828" s="2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</row>
    <row r="829" spans="1:31" ht="12.75" customHeight="1" x14ac:dyDescent="0.25">
      <c r="A829" s="1"/>
      <c r="B829" s="1"/>
      <c r="C829" s="1"/>
      <c r="D829" s="1"/>
      <c r="E829" s="2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</row>
    <row r="830" spans="1:31" ht="12.75" customHeight="1" x14ac:dyDescent="0.25">
      <c r="A830" s="1"/>
      <c r="B830" s="1"/>
      <c r="C830" s="1"/>
      <c r="D830" s="1"/>
      <c r="E830" s="2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</row>
    <row r="831" spans="1:31" ht="12.75" customHeight="1" x14ac:dyDescent="0.25">
      <c r="A831" s="1"/>
      <c r="B831" s="1"/>
      <c r="C831" s="1"/>
      <c r="D831" s="1"/>
      <c r="E831" s="2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</row>
    <row r="832" spans="1:31" ht="12.75" customHeight="1" x14ac:dyDescent="0.25">
      <c r="A832" s="1"/>
      <c r="B832" s="1"/>
      <c r="C832" s="1"/>
      <c r="D832" s="1"/>
      <c r="E832" s="2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</row>
    <row r="833" spans="1:31" ht="12.75" customHeight="1" x14ac:dyDescent="0.25">
      <c r="A833" s="1"/>
      <c r="B833" s="1"/>
      <c r="C833" s="1"/>
      <c r="D833" s="1"/>
      <c r="E833" s="2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</row>
    <row r="834" spans="1:31" ht="12.75" customHeight="1" x14ac:dyDescent="0.25">
      <c r="A834" s="1"/>
      <c r="B834" s="1"/>
      <c r="C834" s="1"/>
      <c r="D834" s="1"/>
      <c r="E834" s="2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</row>
    <row r="835" spans="1:31" ht="12.75" customHeight="1" x14ac:dyDescent="0.25">
      <c r="A835" s="1"/>
      <c r="B835" s="1"/>
      <c r="C835" s="1"/>
      <c r="D835" s="1"/>
      <c r="E835" s="2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</row>
    <row r="836" spans="1:31" ht="12.75" customHeight="1" x14ac:dyDescent="0.25">
      <c r="A836" s="1"/>
      <c r="B836" s="1"/>
      <c r="C836" s="1"/>
      <c r="D836" s="1"/>
      <c r="E836" s="2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</row>
    <row r="837" spans="1:31" ht="12.75" customHeight="1" x14ac:dyDescent="0.25">
      <c r="A837" s="1"/>
      <c r="B837" s="1"/>
      <c r="C837" s="1"/>
      <c r="D837" s="1"/>
      <c r="E837" s="2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</row>
    <row r="838" spans="1:31" ht="12.75" customHeight="1" x14ac:dyDescent="0.25">
      <c r="A838" s="1"/>
      <c r="B838" s="1"/>
      <c r="C838" s="1"/>
      <c r="D838" s="1"/>
      <c r="E838" s="2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</row>
    <row r="839" spans="1:31" ht="12.75" customHeight="1" x14ac:dyDescent="0.25">
      <c r="A839" s="1"/>
      <c r="B839" s="1"/>
      <c r="C839" s="1"/>
      <c r="D839" s="1"/>
      <c r="E839" s="2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</row>
    <row r="840" spans="1:31" ht="12.75" customHeight="1" x14ac:dyDescent="0.25">
      <c r="A840" s="1"/>
      <c r="B840" s="1"/>
      <c r="C840" s="1"/>
      <c r="D840" s="1"/>
      <c r="E840" s="2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</row>
    <row r="841" spans="1:31" ht="12.75" customHeight="1" x14ac:dyDescent="0.25">
      <c r="A841" s="1"/>
      <c r="B841" s="1"/>
      <c r="C841" s="1"/>
      <c r="D841" s="1"/>
      <c r="E841" s="2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</row>
    <row r="842" spans="1:31" ht="12.75" customHeight="1" x14ac:dyDescent="0.25">
      <c r="A842" s="1"/>
      <c r="B842" s="1"/>
      <c r="C842" s="1"/>
      <c r="D842" s="1"/>
      <c r="E842" s="2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</row>
    <row r="843" spans="1:31" ht="12.75" customHeight="1" x14ac:dyDescent="0.25">
      <c r="A843" s="1"/>
      <c r="B843" s="1"/>
      <c r="C843" s="1"/>
      <c r="D843" s="1"/>
      <c r="E843" s="2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</row>
    <row r="844" spans="1:31" ht="12.75" customHeight="1" x14ac:dyDescent="0.25">
      <c r="A844" s="1"/>
      <c r="B844" s="1"/>
      <c r="C844" s="1"/>
      <c r="D844" s="1"/>
      <c r="E844" s="2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</row>
    <row r="845" spans="1:31" ht="12.75" customHeight="1" x14ac:dyDescent="0.25">
      <c r="A845" s="1"/>
      <c r="B845" s="1"/>
      <c r="C845" s="1"/>
      <c r="D845" s="1"/>
      <c r="E845" s="2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</row>
    <row r="846" spans="1:31" ht="12.75" customHeight="1" x14ac:dyDescent="0.25">
      <c r="A846" s="1"/>
      <c r="B846" s="1"/>
      <c r="C846" s="1"/>
      <c r="D846" s="1"/>
      <c r="E846" s="2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</row>
    <row r="847" spans="1:31" ht="12.75" customHeight="1" x14ac:dyDescent="0.25">
      <c r="A847" s="1"/>
      <c r="B847" s="1"/>
      <c r="C847" s="1"/>
      <c r="D847" s="1"/>
      <c r="E847" s="2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</row>
    <row r="848" spans="1:31" ht="12.75" customHeight="1" x14ac:dyDescent="0.25">
      <c r="A848" s="1"/>
      <c r="B848" s="1"/>
      <c r="C848" s="1"/>
      <c r="D848" s="1"/>
      <c r="E848" s="2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</row>
    <row r="849" spans="1:31" ht="12.75" customHeight="1" x14ac:dyDescent="0.25">
      <c r="A849" s="1"/>
      <c r="B849" s="1"/>
      <c r="C849" s="1"/>
      <c r="D849" s="1"/>
      <c r="E849" s="2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</row>
    <row r="850" spans="1:31" ht="12.75" customHeight="1" x14ac:dyDescent="0.25">
      <c r="A850" s="1"/>
      <c r="B850" s="1"/>
      <c r="C850" s="1"/>
      <c r="D850" s="1"/>
      <c r="E850" s="2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</row>
    <row r="851" spans="1:31" ht="12.75" customHeight="1" x14ac:dyDescent="0.25">
      <c r="A851" s="1"/>
      <c r="B851" s="1"/>
      <c r="C851" s="1"/>
      <c r="D851" s="1"/>
      <c r="E851" s="2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</row>
    <row r="852" spans="1:31" ht="12.75" customHeight="1" x14ac:dyDescent="0.25">
      <c r="A852" s="1"/>
      <c r="B852" s="1"/>
      <c r="C852" s="1"/>
      <c r="D852" s="1"/>
      <c r="E852" s="2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</row>
    <row r="853" spans="1:31" ht="12.75" customHeight="1" x14ac:dyDescent="0.25">
      <c r="A853" s="1"/>
      <c r="B853" s="1"/>
      <c r="C853" s="1"/>
      <c r="D853" s="1"/>
      <c r="E853" s="2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</row>
    <row r="854" spans="1:31" ht="12.75" customHeight="1" x14ac:dyDescent="0.25">
      <c r="A854" s="1"/>
      <c r="B854" s="1"/>
      <c r="C854" s="1"/>
      <c r="D854" s="1"/>
      <c r="E854" s="2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</row>
    <row r="855" spans="1:31" ht="12.75" customHeight="1" x14ac:dyDescent="0.25">
      <c r="A855" s="1"/>
      <c r="B855" s="1"/>
      <c r="C855" s="1"/>
      <c r="D855" s="1"/>
      <c r="E855" s="2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</row>
    <row r="856" spans="1:31" ht="12.75" customHeight="1" x14ac:dyDescent="0.25">
      <c r="A856" s="1"/>
      <c r="B856" s="1"/>
      <c r="C856" s="1"/>
      <c r="D856" s="1"/>
      <c r="E856" s="2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</row>
    <row r="857" spans="1:31" ht="12.75" customHeight="1" x14ac:dyDescent="0.25">
      <c r="A857" s="1"/>
      <c r="B857" s="1"/>
      <c r="C857" s="1"/>
      <c r="D857" s="1"/>
      <c r="E857" s="2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</row>
    <row r="858" spans="1:31" ht="12.75" customHeight="1" x14ac:dyDescent="0.25">
      <c r="A858" s="1"/>
      <c r="B858" s="1"/>
      <c r="C858" s="1"/>
      <c r="D858" s="1"/>
      <c r="E858" s="2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</row>
    <row r="859" spans="1:31" ht="12.75" customHeight="1" x14ac:dyDescent="0.25">
      <c r="A859" s="1"/>
      <c r="B859" s="1"/>
      <c r="C859" s="1"/>
      <c r="D859" s="1"/>
      <c r="E859" s="2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</row>
    <row r="860" spans="1:31" ht="12.75" customHeight="1" x14ac:dyDescent="0.25">
      <c r="A860" s="1"/>
      <c r="B860" s="1"/>
      <c r="C860" s="1"/>
      <c r="D860" s="1"/>
      <c r="E860" s="2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</row>
    <row r="861" spans="1:31" ht="12.75" customHeight="1" x14ac:dyDescent="0.25">
      <c r="A861" s="1"/>
      <c r="B861" s="1"/>
      <c r="C861" s="1"/>
      <c r="D861" s="1"/>
      <c r="E861" s="2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</row>
    <row r="862" spans="1:31" ht="12.75" customHeight="1" x14ac:dyDescent="0.25">
      <c r="A862" s="1"/>
      <c r="B862" s="1"/>
      <c r="C862" s="1"/>
      <c r="D862" s="1"/>
      <c r="E862" s="2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</row>
    <row r="863" spans="1:31" ht="12.75" customHeight="1" x14ac:dyDescent="0.25">
      <c r="A863" s="1"/>
      <c r="B863" s="1"/>
      <c r="C863" s="1"/>
      <c r="D863" s="1"/>
      <c r="E863" s="2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</row>
    <row r="864" spans="1:31" ht="12.75" customHeight="1" x14ac:dyDescent="0.25">
      <c r="A864" s="1"/>
      <c r="B864" s="1"/>
      <c r="C864" s="1"/>
      <c r="D864" s="1"/>
      <c r="E864" s="2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</row>
    <row r="865" spans="1:31" ht="12.75" customHeight="1" x14ac:dyDescent="0.25">
      <c r="A865" s="1"/>
      <c r="B865" s="1"/>
      <c r="C865" s="1"/>
      <c r="D865" s="1"/>
      <c r="E865" s="2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</row>
    <row r="866" spans="1:31" ht="12.75" customHeight="1" x14ac:dyDescent="0.25">
      <c r="A866" s="1"/>
      <c r="B866" s="1"/>
      <c r="C866" s="1"/>
      <c r="D866" s="1"/>
      <c r="E866" s="2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</row>
    <row r="867" spans="1:31" ht="12.75" customHeight="1" x14ac:dyDescent="0.25">
      <c r="A867" s="1"/>
      <c r="B867" s="1"/>
      <c r="C867" s="1"/>
      <c r="D867" s="1"/>
      <c r="E867" s="2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</row>
    <row r="868" spans="1:31" ht="12.75" customHeight="1" x14ac:dyDescent="0.25">
      <c r="A868" s="1"/>
      <c r="B868" s="1"/>
      <c r="C868" s="1"/>
      <c r="D868" s="1"/>
      <c r="E868" s="2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</row>
    <row r="869" spans="1:31" ht="12.75" customHeight="1" x14ac:dyDescent="0.25">
      <c r="A869" s="1"/>
      <c r="B869" s="1"/>
      <c r="C869" s="1"/>
      <c r="D869" s="1"/>
      <c r="E869" s="2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</row>
    <row r="870" spans="1:31" ht="12.75" customHeight="1" x14ac:dyDescent="0.25">
      <c r="A870" s="1"/>
      <c r="B870" s="1"/>
      <c r="C870" s="1"/>
      <c r="D870" s="1"/>
      <c r="E870" s="2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</row>
    <row r="871" spans="1:31" ht="12.75" customHeight="1" x14ac:dyDescent="0.25">
      <c r="A871" s="1"/>
      <c r="B871" s="1"/>
      <c r="C871" s="1"/>
      <c r="D871" s="1"/>
      <c r="E871" s="2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</row>
    <row r="872" spans="1:31" ht="12.75" customHeight="1" x14ac:dyDescent="0.25">
      <c r="A872" s="1"/>
      <c r="B872" s="1"/>
      <c r="C872" s="1"/>
      <c r="D872" s="1"/>
      <c r="E872" s="2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</row>
    <row r="873" spans="1:31" ht="12.75" customHeight="1" x14ac:dyDescent="0.25">
      <c r="A873" s="1"/>
      <c r="B873" s="1"/>
      <c r="C873" s="1"/>
      <c r="D873" s="1"/>
      <c r="E873" s="2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</row>
    <row r="874" spans="1:31" ht="12.75" customHeight="1" x14ac:dyDescent="0.25">
      <c r="A874" s="1"/>
      <c r="B874" s="1"/>
      <c r="C874" s="1"/>
      <c r="D874" s="1"/>
      <c r="E874" s="2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</row>
    <row r="875" spans="1:31" ht="12.75" customHeight="1" x14ac:dyDescent="0.25">
      <c r="A875" s="1"/>
      <c r="B875" s="1"/>
      <c r="C875" s="1"/>
      <c r="D875" s="1"/>
      <c r="E875" s="2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</row>
    <row r="876" spans="1:31" ht="12.75" customHeight="1" x14ac:dyDescent="0.25">
      <c r="A876" s="1"/>
      <c r="B876" s="1"/>
      <c r="C876" s="1"/>
      <c r="D876" s="1"/>
      <c r="E876" s="2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</row>
    <row r="877" spans="1:31" ht="12.75" customHeight="1" x14ac:dyDescent="0.25">
      <c r="A877" s="1"/>
      <c r="B877" s="1"/>
      <c r="C877" s="1"/>
      <c r="D877" s="1"/>
      <c r="E877" s="2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</row>
    <row r="878" spans="1:31" ht="12.75" customHeight="1" x14ac:dyDescent="0.25">
      <c r="A878" s="1"/>
      <c r="B878" s="1"/>
      <c r="C878" s="1"/>
      <c r="D878" s="1"/>
      <c r="E878" s="2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</row>
    <row r="879" spans="1:31" ht="12.75" customHeight="1" x14ac:dyDescent="0.25">
      <c r="A879" s="1"/>
      <c r="B879" s="1"/>
      <c r="C879" s="1"/>
      <c r="D879" s="1"/>
      <c r="E879" s="2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</row>
    <row r="880" spans="1:31" ht="12.75" customHeight="1" x14ac:dyDescent="0.25">
      <c r="A880" s="1"/>
      <c r="B880" s="1"/>
      <c r="C880" s="1"/>
      <c r="D880" s="1"/>
      <c r="E880" s="2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</row>
    <row r="881" spans="1:31" ht="12.75" customHeight="1" x14ac:dyDescent="0.25">
      <c r="A881" s="1"/>
      <c r="B881" s="1"/>
      <c r="C881" s="1"/>
      <c r="D881" s="1"/>
      <c r="E881" s="2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</row>
    <row r="882" spans="1:31" ht="12.75" customHeight="1" x14ac:dyDescent="0.25">
      <c r="A882" s="1"/>
      <c r="B882" s="1"/>
      <c r="C882" s="1"/>
      <c r="D882" s="1"/>
      <c r="E882" s="2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</row>
    <row r="883" spans="1:31" ht="12.75" customHeight="1" x14ac:dyDescent="0.25">
      <c r="A883" s="1"/>
      <c r="B883" s="1"/>
      <c r="C883" s="1"/>
      <c r="D883" s="1"/>
      <c r="E883" s="2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</row>
    <row r="884" spans="1:31" ht="12.75" customHeight="1" x14ac:dyDescent="0.25">
      <c r="A884" s="1"/>
      <c r="B884" s="1"/>
      <c r="C884" s="1"/>
      <c r="D884" s="1"/>
      <c r="E884" s="2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</row>
    <row r="885" spans="1:31" ht="12.75" customHeight="1" x14ac:dyDescent="0.25">
      <c r="A885" s="1"/>
      <c r="B885" s="1"/>
      <c r="C885" s="1"/>
      <c r="D885" s="1"/>
      <c r="E885" s="2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</row>
    <row r="886" spans="1:31" ht="12.75" customHeight="1" x14ac:dyDescent="0.25">
      <c r="A886" s="1"/>
      <c r="B886" s="1"/>
      <c r="C886" s="1"/>
      <c r="D886" s="1"/>
      <c r="E886" s="2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</row>
    <row r="887" spans="1:31" ht="12.75" customHeight="1" x14ac:dyDescent="0.25">
      <c r="A887" s="1"/>
      <c r="B887" s="1"/>
      <c r="C887" s="1"/>
      <c r="D887" s="1"/>
      <c r="E887" s="2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</row>
    <row r="888" spans="1:31" ht="12.75" customHeight="1" x14ac:dyDescent="0.25">
      <c r="A888" s="1"/>
      <c r="B888" s="1"/>
      <c r="C888" s="1"/>
      <c r="D888" s="1"/>
      <c r="E888" s="2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</row>
    <row r="889" spans="1:31" ht="12.75" customHeight="1" x14ac:dyDescent="0.25">
      <c r="A889" s="1"/>
      <c r="B889" s="1"/>
      <c r="C889" s="1"/>
      <c r="D889" s="1"/>
      <c r="E889" s="2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</row>
    <row r="890" spans="1:31" ht="12.75" customHeight="1" x14ac:dyDescent="0.25">
      <c r="A890" s="1"/>
      <c r="B890" s="1"/>
      <c r="C890" s="1"/>
      <c r="D890" s="1"/>
      <c r="E890" s="2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</row>
    <row r="891" spans="1:31" ht="12.75" customHeight="1" x14ac:dyDescent="0.25">
      <c r="A891" s="1"/>
      <c r="B891" s="1"/>
      <c r="C891" s="1"/>
      <c r="D891" s="1"/>
      <c r="E891" s="2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</row>
    <row r="892" spans="1:31" ht="12.75" customHeight="1" x14ac:dyDescent="0.25">
      <c r="A892" s="1"/>
      <c r="B892" s="1"/>
      <c r="C892" s="1"/>
      <c r="D892" s="1"/>
      <c r="E892" s="2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</row>
    <row r="893" spans="1:31" ht="12.75" customHeight="1" x14ac:dyDescent="0.25">
      <c r="A893" s="1"/>
      <c r="B893" s="1"/>
      <c r="C893" s="1"/>
      <c r="D893" s="1"/>
      <c r="E893" s="2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</row>
    <row r="894" spans="1:31" ht="12.75" customHeight="1" x14ac:dyDescent="0.25">
      <c r="A894" s="1"/>
      <c r="B894" s="1"/>
      <c r="C894" s="1"/>
      <c r="D894" s="1"/>
      <c r="E894" s="2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</row>
    <row r="895" spans="1:31" ht="12.75" customHeight="1" x14ac:dyDescent="0.25">
      <c r="A895" s="1"/>
      <c r="B895" s="1"/>
      <c r="C895" s="1"/>
      <c r="D895" s="1"/>
      <c r="E895" s="2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</row>
    <row r="896" spans="1:31" ht="12.75" customHeight="1" x14ac:dyDescent="0.25">
      <c r="A896" s="1"/>
      <c r="B896" s="1"/>
      <c r="C896" s="1"/>
      <c r="D896" s="1"/>
      <c r="E896" s="2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</row>
    <row r="897" spans="1:31" ht="12.75" customHeight="1" x14ac:dyDescent="0.25">
      <c r="A897" s="1"/>
      <c r="B897" s="1"/>
      <c r="C897" s="1"/>
      <c r="D897" s="1"/>
      <c r="E897" s="2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</row>
    <row r="898" spans="1:31" ht="12.75" customHeight="1" x14ac:dyDescent="0.25">
      <c r="A898" s="1"/>
      <c r="B898" s="1"/>
      <c r="C898" s="1"/>
      <c r="D898" s="1"/>
      <c r="E898" s="2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</row>
    <row r="899" spans="1:31" ht="12.75" customHeight="1" x14ac:dyDescent="0.25">
      <c r="A899" s="1"/>
      <c r="B899" s="1"/>
      <c r="C899" s="1"/>
      <c r="D899" s="1"/>
      <c r="E899" s="2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</row>
    <row r="900" spans="1:31" ht="12.75" customHeight="1" x14ac:dyDescent="0.25">
      <c r="A900" s="1"/>
      <c r="B900" s="1"/>
      <c r="C900" s="1"/>
      <c r="D900" s="1"/>
      <c r="E900" s="2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</row>
    <row r="901" spans="1:31" ht="12.75" customHeight="1" x14ac:dyDescent="0.25">
      <c r="A901" s="1"/>
      <c r="B901" s="1"/>
      <c r="C901" s="1"/>
      <c r="D901" s="1"/>
      <c r="E901" s="2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</row>
    <row r="902" spans="1:31" ht="12.75" customHeight="1" x14ac:dyDescent="0.25">
      <c r="A902" s="1"/>
      <c r="B902" s="1"/>
      <c r="C902" s="1"/>
      <c r="D902" s="1"/>
      <c r="E902" s="2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</row>
    <row r="903" spans="1:31" ht="12.75" customHeight="1" x14ac:dyDescent="0.25">
      <c r="A903" s="1"/>
      <c r="B903" s="1"/>
      <c r="C903" s="1"/>
      <c r="D903" s="1"/>
      <c r="E903" s="2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</row>
    <row r="904" spans="1:31" ht="12.75" customHeight="1" x14ac:dyDescent="0.25">
      <c r="A904" s="1"/>
      <c r="B904" s="1"/>
      <c r="C904" s="1"/>
      <c r="D904" s="1"/>
      <c r="E904" s="2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</row>
    <row r="905" spans="1:31" ht="12.75" customHeight="1" x14ac:dyDescent="0.25">
      <c r="A905" s="1"/>
      <c r="B905" s="1"/>
      <c r="C905" s="1"/>
      <c r="D905" s="1"/>
      <c r="E905" s="2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</row>
    <row r="906" spans="1:31" ht="12.75" customHeight="1" x14ac:dyDescent="0.25">
      <c r="A906" s="1"/>
      <c r="B906" s="1"/>
      <c r="C906" s="1"/>
      <c r="D906" s="1"/>
      <c r="E906" s="2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</row>
    <row r="907" spans="1:31" ht="12.75" customHeight="1" x14ac:dyDescent="0.25">
      <c r="A907" s="1"/>
      <c r="B907" s="1"/>
      <c r="C907" s="1"/>
      <c r="D907" s="1"/>
      <c r="E907" s="2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</row>
    <row r="908" spans="1:31" ht="12.75" customHeight="1" x14ac:dyDescent="0.25">
      <c r="A908" s="1"/>
      <c r="B908" s="1"/>
      <c r="C908" s="1"/>
      <c r="D908" s="1"/>
      <c r="E908" s="2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</row>
    <row r="909" spans="1:31" ht="12.75" customHeight="1" x14ac:dyDescent="0.25">
      <c r="A909" s="1"/>
      <c r="B909" s="1"/>
      <c r="C909" s="1"/>
      <c r="D909" s="1"/>
      <c r="E909" s="2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</row>
    <row r="910" spans="1:31" ht="12.75" customHeight="1" x14ac:dyDescent="0.25">
      <c r="A910" s="1"/>
      <c r="B910" s="1"/>
      <c r="C910" s="1"/>
      <c r="D910" s="1"/>
      <c r="E910" s="2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</row>
    <row r="911" spans="1:31" ht="12.75" customHeight="1" x14ac:dyDescent="0.25">
      <c r="A911" s="1"/>
      <c r="B911" s="1"/>
      <c r="C911" s="1"/>
      <c r="D911" s="1"/>
      <c r="E911" s="2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</row>
    <row r="912" spans="1:31" ht="12.75" customHeight="1" x14ac:dyDescent="0.25">
      <c r="A912" s="1"/>
      <c r="B912" s="1"/>
      <c r="C912" s="1"/>
      <c r="D912" s="1"/>
      <c r="E912" s="2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</row>
    <row r="913" spans="1:31" ht="12.75" customHeight="1" x14ac:dyDescent="0.25">
      <c r="A913" s="1"/>
      <c r="B913" s="1"/>
      <c r="C913" s="1"/>
      <c r="D913" s="1"/>
      <c r="E913" s="2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</row>
    <row r="914" spans="1:31" ht="12.75" customHeight="1" x14ac:dyDescent="0.25">
      <c r="A914" s="1"/>
      <c r="B914" s="1"/>
      <c r="C914" s="1"/>
      <c r="D914" s="1"/>
      <c r="E914" s="2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</row>
    <row r="915" spans="1:31" ht="12.75" customHeight="1" x14ac:dyDescent="0.25">
      <c r="A915" s="1"/>
      <c r="B915" s="1"/>
      <c r="C915" s="1"/>
      <c r="D915" s="1"/>
      <c r="E915" s="2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</row>
    <row r="916" spans="1:31" ht="12.75" customHeight="1" x14ac:dyDescent="0.25">
      <c r="A916" s="1"/>
      <c r="B916" s="1"/>
      <c r="C916" s="1"/>
      <c r="D916" s="1"/>
      <c r="E916" s="2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</row>
    <row r="917" spans="1:31" ht="12.75" customHeight="1" x14ac:dyDescent="0.25">
      <c r="A917" s="1"/>
      <c r="B917" s="1"/>
      <c r="C917" s="1"/>
      <c r="D917" s="1"/>
      <c r="E917" s="2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</row>
    <row r="918" spans="1:31" ht="12.75" customHeight="1" x14ac:dyDescent="0.25">
      <c r="A918" s="1"/>
      <c r="B918" s="1"/>
      <c r="C918" s="1"/>
      <c r="D918" s="1"/>
      <c r="E918" s="2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</row>
    <row r="919" spans="1:31" ht="12.75" customHeight="1" x14ac:dyDescent="0.25">
      <c r="A919" s="1"/>
      <c r="B919" s="1"/>
      <c r="C919" s="1"/>
      <c r="D919" s="1"/>
      <c r="E919" s="2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</row>
    <row r="920" spans="1:31" ht="12.75" customHeight="1" x14ac:dyDescent="0.25">
      <c r="A920" s="1"/>
      <c r="B920" s="1"/>
      <c r="C920" s="1"/>
      <c r="D920" s="1"/>
      <c r="E920" s="2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</row>
    <row r="921" spans="1:31" ht="12.75" customHeight="1" x14ac:dyDescent="0.25">
      <c r="A921" s="1"/>
      <c r="B921" s="1"/>
      <c r="C921" s="1"/>
      <c r="D921" s="1"/>
      <c r="E921" s="2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</row>
    <row r="922" spans="1:31" ht="12.75" customHeight="1" x14ac:dyDescent="0.25">
      <c r="A922" s="1"/>
      <c r="B922" s="1"/>
      <c r="C922" s="1"/>
      <c r="D922" s="1"/>
      <c r="E922" s="2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</row>
    <row r="923" spans="1:31" ht="12.75" customHeight="1" x14ac:dyDescent="0.25">
      <c r="A923" s="1"/>
      <c r="B923" s="1"/>
      <c r="C923" s="1"/>
      <c r="D923" s="1"/>
      <c r="E923" s="2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</row>
    <row r="924" spans="1:31" ht="12.75" customHeight="1" x14ac:dyDescent="0.25">
      <c r="A924" s="1"/>
      <c r="B924" s="1"/>
      <c r="C924" s="1"/>
      <c r="D924" s="1"/>
      <c r="E924" s="2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</row>
    <row r="925" spans="1:31" ht="12.75" customHeight="1" x14ac:dyDescent="0.25">
      <c r="A925" s="1"/>
      <c r="B925" s="1"/>
      <c r="C925" s="1"/>
      <c r="D925" s="1"/>
      <c r="E925" s="2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</row>
    <row r="926" spans="1:31" ht="12.75" customHeight="1" x14ac:dyDescent="0.25">
      <c r="A926" s="1"/>
      <c r="B926" s="1"/>
      <c r="C926" s="1"/>
      <c r="D926" s="1"/>
      <c r="E926" s="2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</row>
    <row r="927" spans="1:31" ht="12.75" customHeight="1" x14ac:dyDescent="0.25">
      <c r="A927" s="1"/>
      <c r="B927" s="1"/>
      <c r="C927" s="1"/>
      <c r="D927" s="1"/>
      <c r="E927" s="2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</row>
    <row r="928" spans="1:31" ht="12.75" customHeight="1" x14ac:dyDescent="0.25">
      <c r="A928" s="1"/>
      <c r="B928" s="1"/>
      <c r="C928" s="1"/>
      <c r="D928" s="1"/>
      <c r="E928" s="2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</row>
    <row r="929" spans="1:31" ht="12.75" customHeight="1" x14ac:dyDescent="0.25">
      <c r="A929" s="1"/>
      <c r="B929" s="1"/>
      <c r="C929" s="1"/>
      <c r="D929" s="1"/>
      <c r="E929" s="2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</row>
    <row r="930" spans="1:31" ht="12.75" customHeight="1" x14ac:dyDescent="0.25">
      <c r="A930" s="1"/>
      <c r="B930" s="1"/>
      <c r="C930" s="1"/>
      <c r="D930" s="1"/>
      <c r="E930" s="2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</row>
    <row r="931" spans="1:31" ht="12.75" customHeight="1" x14ac:dyDescent="0.25">
      <c r="A931" s="1"/>
      <c r="B931" s="1"/>
      <c r="C931" s="1"/>
      <c r="D931" s="1"/>
      <c r="E931" s="2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</row>
    <row r="932" spans="1:31" ht="12.75" customHeight="1" x14ac:dyDescent="0.25">
      <c r="A932" s="1"/>
      <c r="B932" s="1"/>
      <c r="C932" s="1"/>
      <c r="D932" s="1"/>
      <c r="E932" s="2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</row>
    <row r="933" spans="1:31" ht="12.75" customHeight="1" x14ac:dyDescent="0.25">
      <c r="A933" s="1"/>
      <c r="B933" s="1"/>
      <c r="C933" s="1"/>
      <c r="D933" s="1"/>
      <c r="E933" s="2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</row>
    <row r="934" spans="1:31" ht="12.75" customHeight="1" x14ac:dyDescent="0.25">
      <c r="A934" s="1"/>
      <c r="B934" s="1"/>
      <c r="C934" s="1"/>
      <c r="D934" s="1"/>
      <c r="E934" s="2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</row>
    <row r="935" spans="1:31" ht="12.75" customHeight="1" x14ac:dyDescent="0.25">
      <c r="A935" s="1"/>
      <c r="B935" s="1"/>
      <c r="C935" s="1"/>
      <c r="D935" s="1"/>
      <c r="E935" s="2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</row>
    <row r="936" spans="1:31" ht="12.75" customHeight="1" x14ac:dyDescent="0.25">
      <c r="A936" s="1"/>
      <c r="B936" s="1"/>
      <c r="C936" s="1"/>
      <c r="D936" s="1"/>
      <c r="E936" s="2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</row>
    <row r="937" spans="1:31" ht="12.75" customHeight="1" x14ac:dyDescent="0.25">
      <c r="A937" s="1"/>
      <c r="B937" s="1"/>
      <c r="C937" s="1"/>
      <c r="D937" s="1"/>
      <c r="E937" s="2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</row>
    <row r="938" spans="1:31" ht="12.75" customHeight="1" x14ac:dyDescent="0.25">
      <c r="A938" s="1"/>
      <c r="B938" s="1"/>
      <c r="C938" s="1"/>
      <c r="D938" s="1"/>
      <c r="E938" s="2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</row>
    <row r="939" spans="1:31" ht="12.75" customHeight="1" x14ac:dyDescent="0.25">
      <c r="A939" s="1"/>
      <c r="B939" s="1"/>
      <c r="C939" s="1"/>
      <c r="D939" s="1"/>
      <c r="E939" s="2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</row>
    <row r="940" spans="1:31" ht="12.75" customHeight="1" x14ac:dyDescent="0.25">
      <c r="A940" s="1"/>
      <c r="B940" s="1"/>
      <c r="C940" s="1"/>
      <c r="D940" s="1"/>
      <c r="E940" s="2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</row>
    <row r="941" spans="1:31" ht="12.75" customHeight="1" x14ac:dyDescent="0.25">
      <c r="A941" s="1"/>
      <c r="B941" s="1"/>
      <c r="C941" s="1"/>
      <c r="D941" s="1"/>
      <c r="E941" s="2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</row>
    <row r="942" spans="1:31" ht="12.75" customHeight="1" x14ac:dyDescent="0.25">
      <c r="A942" s="1"/>
      <c r="B942" s="1"/>
      <c r="C942" s="1"/>
      <c r="D942" s="1"/>
      <c r="E942" s="2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</row>
    <row r="943" spans="1:31" ht="12.75" customHeight="1" x14ac:dyDescent="0.25">
      <c r="A943" s="1"/>
      <c r="B943" s="1"/>
      <c r="C943" s="1"/>
      <c r="D943" s="1"/>
      <c r="E943" s="2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</row>
    <row r="944" spans="1:31" ht="12.75" customHeight="1" x14ac:dyDescent="0.25">
      <c r="A944" s="1"/>
      <c r="B944" s="1"/>
      <c r="C944" s="1"/>
      <c r="D944" s="1"/>
      <c r="E944" s="2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</row>
    <row r="945" spans="1:31" ht="12.75" customHeight="1" x14ac:dyDescent="0.25">
      <c r="A945" s="1"/>
      <c r="B945" s="1"/>
      <c r="C945" s="1"/>
      <c r="D945" s="1"/>
      <c r="E945" s="2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</row>
    <row r="946" spans="1:31" ht="12.75" customHeight="1" x14ac:dyDescent="0.25">
      <c r="A946" s="1"/>
      <c r="B946" s="1"/>
      <c r="C946" s="1"/>
      <c r="D946" s="1"/>
      <c r="E946" s="2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</row>
    <row r="947" spans="1:31" ht="12.75" customHeight="1" x14ac:dyDescent="0.25">
      <c r="A947" s="1"/>
      <c r="B947" s="1"/>
      <c r="C947" s="1"/>
      <c r="D947" s="1"/>
      <c r="E947" s="2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</row>
    <row r="948" spans="1:31" ht="12.75" customHeight="1" x14ac:dyDescent="0.25">
      <c r="A948" s="1"/>
      <c r="B948" s="1"/>
      <c r="C948" s="1"/>
      <c r="D948" s="1"/>
      <c r="E948" s="2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</row>
    <row r="949" spans="1:31" ht="12.75" customHeight="1" x14ac:dyDescent="0.25">
      <c r="A949" s="1"/>
      <c r="B949" s="1"/>
      <c r="C949" s="1"/>
      <c r="D949" s="1"/>
      <c r="E949" s="2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</row>
    <row r="950" spans="1:31" ht="12.75" customHeight="1" x14ac:dyDescent="0.25">
      <c r="A950" s="1"/>
      <c r="B950" s="1"/>
      <c r="C950" s="1"/>
      <c r="D950" s="1"/>
      <c r="E950" s="2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</row>
    <row r="951" spans="1:31" ht="12.75" customHeight="1" x14ac:dyDescent="0.25">
      <c r="A951" s="1"/>
      <c r="B951" s="1"/>
      <c r="C951" s="1"/>
      <c r="D951" s="1"/>
      <c r="E951" s="2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</row>
    <row r="952" spans="1:31" ht="12.75" customHeight="1" x14ac:dyDescent="0.25">
      <c r="A952" s="1"/>
      <c r="B952" s="1"/>
      <c r="C952" s="1"/>
      <c r="D952" s="1"/>
      <c r="E952" s="2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</row>
    <row r="953" spans="1:31" ht="12.75" customHeight="1" x14ac:dyDescent="0.25">
      <c r="A953" s="1"/>
      <c r="B953" s="1"/>
      <c r="C953" s="1"/>
      <c r="D953" s="1"/>
      <c r="E953" s="2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</row>
    <row r="954" spans="1:31" ht="12.75" customHeight="1" x14ac:dyDescent="0.25">
      <c r="A954" s="1"/>
      <c r="B954" s="1"/>
      <c r="C954" s="1"/>
      <c r="D954" s="1"/>
      <c r="E954" s="2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</row>
    <row r="955" spans="1:31" ht="12.75" customHeight="1" x14ac:dyDescent="0.25">
      <c r="A955" s="1"/>
      <c r="B955" s="1"/>
      <c r="C955" s="1"/>
      <c r="D955" s="1"/>
      <c r="E955" s="2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</row>
    <row r="956" spans="1:31" ht="12.75" customHeight="1" x14ac:dyDescent="0.25">
      <c r="A956" s="1"/>
      <c r="B956" s="1"/>
      <c r="C956" s="1"/>
      <c r="D956" s="1"/>
      <c r="E956" s="2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</row>
    <row r="957" spans="1:31" ht="12.75" customHeight="1" x14ac:dyDescent="0.25">
      <c r="A957" s="1"/>
      <c r="B957" s="1"/>
      <c r="C957" s="1"/>
      <c r="D957" s="1"/>
      <c r="E957" s="2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</row>
    <row r="958" spans="1:31" ht="12.75" customHeight="1" x14ac:dyDescent="0.25">
      <c r="A958" s="1"/>
      <c r="B958" s="1"/>
      <c r="C958" s="1"/>
      <c r="D958" s="1"/>
      <c r="E958" s="2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</row>
    <row r="959" spans="1:31" ht="12.75" customHeight="1" x14ac:dyDescent="0.25">
      <c r="A959" s="1"/>
      <c r="B959" s="1"/>
      <c r="C959" s="1"/>
      <c r="D959" s="1"/>
      <c r="E959" s="2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</row>
    <row r="960" spans="1:31" ht="12.75" customHeight="1" x14ac:dyDescent="0.25">
      <c r="A960" s="1"/>
      <c r="B960" s="1"/>
      <c r="C960" s="1"/>
      <c r="D960" s="1"/>
      <c r="E960" s="2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</row>
    <row r="961" spans="1:31" ht="12.75" customHeight="1" x14ac:dyDescent="0.25">
      <c r="A961" s="1"/>
      <c r="B961" s="1"/>
      <c r="C961" s="1"/>
      <c r="D961" s="1"/>
      <c r="E961" s="2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</row>
    <row r="962" spans="1:31" ht="12.75" customHeight="1" x14ac:dyDescent="0.25">
      <c r="A962" s="1"/>
      <c r="B962" s="1"/>
      <c r="C962" s="1"/>
      <c r="D962" s="1"/>
      <c r="E962" s="2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</row>
    <row r="963" spans="1:31" ht="12.75" customHeight="1" x14ac:dyDescent="0.25">
      <c r="A963" s="1"/>
      <c r="B963" s="1"/>
      <c r="C963" s="1"/>
      <c r="D963" s="1"/>
      <c r="E963" s="2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</row>
    <row r="964" spans="1:31" ht="12.75" customHeight="1" x14ac:dyDescent="0.25">
      <c r="A964" s="1"/>
      <c r="B964" s="1"/>
      <c r="C964" s="1"/>
      <c r="D964" s="1"/>
      <c r="E964" s="2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</row>
    <row r="965" spans="1:31" ht="12.75" customHeight="1" x14ac:dyDescent="0.25">
      <c r="A965" s="1"/>
      <c r="B965" s="1"/>
      <c r="C965" s="1"/>
      <c r="D965" s="1"/>
      <c r="E965" s="2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</row>
    <row r="966" spans="1:31" ht="12.75" customHeight="1" x14ac:dyDescent="0.25">
      <c r="A966" s="1"/>
      <c r="B966" s="1"/>
      <c r="C966" s="1"/>
      <c r="D966" s="1"/>
      <c r="E966" s="2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</row>
    <row r="967" spans="1:31" ht="12.75" customHeight="1" x14ac:dyDescent="0.25">
      <c r="A967" s="1"/>
      <c r="B967" s="1"/>
      <c r="C967" s="1"/>
      <c r="D967" s="1"/>
      <c r="E967" s="2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</row>
    <row r="968" spans="1:31" ht="12.75" customHeight="1" x14ac:dyDescent="0.25">
      <c r="A968" s="1"/>
      <c r="B968" s="1"/>
      <c r="C968" s="1"/>
      <c r="D968" s="1"/>
      <c r="E968" s="2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</row>
    <row r="969" spans="1:31" ht="12.75" customHeight="1" x14ac:dyDescent="0.25">
      <c r="A969" s="1"/>
      <c r="B969" s="1"/>
      <c r="C969" s="1"/>
      <c r="D969" s="1"/>
      <c r="E969" s="2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</row>
    <row r="970" spans="1:31" ht="12.75" customHeight="1" x14ac:dyDescent="0.25">
      <c r="A970" s="1"/>
      <c r="B970" s="1"/>
      <c r="C970" s="1"/>
      <c r="D970" s="1"/>
      <c r="E970" s="2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</row>
    <row r="971" spans="1:31" ht="12.75" customHeight="1" x14ac:dyDescent="0.25">
      <c r="A971" s="1"/>
      <c r="B971" s="1"/>
      <c r="C971" s="1"/>
      <c r="D971" s="1"/>
      <c r="E971" s="2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</row>
    <row r="972" spans="1:31" ht="12.75" customHeight="1" x14ac:dyDescent="0.25">
      <c r="A972" s="1"/>
      <c r="B972" s="1"/>
      <c r="C972" s="1"/>
      <c r="D972" s="1"/>
      <c r="E972" s="2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</row>
    <row r="973" spans="1:31" ht="12.75" customHeight="1" x14ac:dyDescent="0.25">
      <c r="A973" s="1"/>
      <c r="B973" s="1"/>
      <c r="C973" s="1"/>
      <c r="D973" s="1"/>
      <c r="E973" s="2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</row>
    <row r="974" spans="1:31" ht="12.75" customHeight="1" x14ac:dyDescent="0.25">
      <c r="A974" s="1"/>
      <c r="B974" s="1"/>
      <c r="C974" s="1"/>
      <c r="D974" s="1"/>
      <c r="E974" s="2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</row>
    <row r="975" spans="1:31" ht="12.75" customHeight="1" x14ac:dyDescent="0.25">
      <c r="A975" s="1"/>
      <c r="B975" s="1"/>
      <c r="C975" s="1"/>
      <c r="D975" s="1"/>
      <c r="E975" s="2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</row>
    <row r="976" spans="1:31" ht="12.75" customHeight="1" x14ac:dyDescent="0.25">
      <c r="A976" s="1"/>
      <c r="B976" s="1"/>
      <c r="C976" s="1"/>
      <c r="D976" s="1"/>
      <c r="E976" s="2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</row>
    <row r="977" spans="1:31" ht="12.75" customHeight="1" x14ac:dyDescent="0.25">
      <c r="A977" s="1"/>
      <c r="B977" s="1"/>
      <c r="C977" s="1"/>
      <c r="D977" s="1"/>
      <c r="E977" s="2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</row>
    <row r="978" spans="1:31" ht="12.75" customHeight="1" x14ac:dyDescent="0.25">
      <c r="A978" s="1"/>
      <c r="B978" s="1"/>
      <c r="C978" s="1"/>
      <c r="D978" s="1"/>
      <c r="E978" s="2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</row>
    <row r="979" spans="1:31" ht="12.75" customHeight="1" x14ac:dyDescent="0.25">
      <c r="A979" s="1"/>
      <c r="B979" s="1"/>
      <c r="C979" s="1"/>
      <c r="D979" s="1"/>
      <c r="E979" s="2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</row>
    <row r="980" spans="1:31" ht="12.75" customHeight="1" x14ac:dyDescent="0.25">
      <c r="A980" s="1"/>
      <c r="B980" s="1"/>
      <c r="C980" s="1"/>
      <c r="D980" s="1"/>
      <c r="E980" s="2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</row>
    <row r="981" spans="1:31" ht="12.75" customHeight="1" x14ac:dyDescent="0.25">
      <c r="A981" s="1"/>
      <c r="B981" s="1"/>
      <c r="C981" s="1"/>
      <c r="D981" s="1"/>
      <c r="E981" s="2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</row>
    <row r="982" spans="1:31" ht="12.75" customHeight="1" x14ac:dyDescent="0.25">
      <c r="A982" s="1"/>
      <c r="B982" s="1"/>
      <c r="C982" s="1"/>
      <c r="D982" s="1"/>
      <c r="E982" s="2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</row>
    <row r="983" spans="1:31" ht="12.75" customHeight="1" x14ac:dyDescent="0.25">
      <c r="A983" s="1"/>
      <c r="B983" s="1"/>
      <c r="C983" s="1"/>
      <c r="D983" s="1"/>
      <c r="E983" s="2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</row>
    <row r="984" spans="1:31" ht="12.75" customHeight="1" x14ac:dyDescent="0.25">
      <c r="A984" s="1"/>
      <c r="B984" s="1"/>
      <c r="C984" s="1"/>
      <c r="D984" s="1"/>
      <c r="E984" s="2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</row>
    <row r="985" spans="1:31" ht="12.75" customHeight="1" x14ac:dyDescent="0.25">
      <c r="A985" s="1"/>
      <c r="B985" s="1"/>
      <c r="C985" s="1"/>
      <c r="D985" s="1"/>
      <c r="E985" s="2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</row>
    <row r="986" spans="1:31" ht="12.75" customHeight="1" x14ac:dyDescent="0.25">
      <c r="A986" s="1"/>
      <c r="B986" s="1"/>
      <c r="C986" s="1"/>
      <c r="D986" s="1"/>
      <c r="E986" s="2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</row>
    <row r="987" spans="1:31" ht="12.75" customHeight="1" x14ac:dyDescent="0.25">
      <c r="A987" s="1"/>
      <c r="B987" s="1"/>
      <c r="C987" s="1"/>
      <c r="D987" s="1"/>
      <c r="E987" s="2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</row>
    <row r="988" spans="1:31" ht="12.75" customHeight="1" x14ac:dyDescent="0.25">
      <c r="A988" s="1"/>
      <c r="B988" s="1"/>
      <c r="C988" s="1"/>
      <c r="D988" s="1"/>
      <c r="E988" s="2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</row>
    <row r="989" spans="1:31" ht="12.75" customHeight="1" x14ac:dyDescent="0.25">
      <c r="A989" s="1"/>
      <c r="B989" s="1"/>
      <c r="C989" s="1"/>
      <c r="D989" s="1"/>
      <c r="E989" s="2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</row>
    <row r="990" spans="1:31" ht="12.75" customHeight="1" x14ac:dyDescent="0.25">
      <c r="A990" s="1"/>
      <c r="B990" s="1"/>
      <c r="C990" s="1"/>
      <c r="D990" s="1"/>
      <c r="E990" s="2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</row>
    <row r="991" spans="1:31" ht="12.75" customHeight="1" x14ac:dyDescent="0.25">
      <c r="A991" s="1"/>
      <c r="B991" s="1"/>
      <c r="C991" s="1"/>
      <c r="D991" s="1"/>
      <c r="E991" s="2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</row>
    <row r="992" spans="1:31" ht="12.75" customHeight="1" x14ac:dyDescent="0.25">
      <c r="A992" s="1"/>
      <c r="B992" s="1"/>
      <c r="C992" s="1"/>
      <c r="D992" s="1"/>
      <c r="E992" s="2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</row>
    <row r="993" spans="1:31" ht="12.75" customHeight="1" x14ac:dyDescent="0.25">
      <c r="A993" s="1"/>
      <c r="B993" s="1"/>
      <c r="C993" s="1"/>
      <c r="D993" s="1"/>
      <c r="E993" s="2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</row>
  </sheetData>
  <mergeCells count="11">
    <mergeCell ref="A78:C78"/>
    <mergeCell ref="E78:H78"/>
    <mergeCell ref="C82:E82"/>
    <mergeCell ref="C83:E83"/>
    <mergeCell ref="C8:E8"/>
    <mergeCell ref="C9:E9"/>
    <mergeCell ref="C10:E10"/>
    <mergeCell ref="C11:E11"/>
    <mergeCell ref="C12:E12"/>
    <mergeCell ref="A77:C77"/>
    <mergeCell ref="E77:H77"/>
  </mergeCells>
  <printOptions horizontalCentered="1"/>
  <pageMargins left="0.23622047244094491" right="0.23622047244094491" top="0.35433070866141736" bottom="0.35433070866141736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 AGOSTO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ENC-CONTABILIDAD</dc:creator>
  <cp:lastModifiedBy>RAI</cp:lastModifiedBy>
  <dcterms:created xsi:type="dcterms:W3CDTF">2023-09-07T18:48:39Z</dcterms:created>
  <dcterms:modified xsi:type="dcterms:W3CDTF">2023-09-08T13:16:19Z</dcterms:modified>
</cp:coreProperties>
</file>