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60" windowHeight="7680"/>
  </bookViews>
  <sheets>
    <sheet name="JBN 202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I30" i="1"/>
  <c r="I25" i="1"/>
  <c r="J29" i="1"/>
  <c r="I29" i="1"/>
  <c r="C16" i="1" l="1"/>
  <c r="C15" i="1"/>
  <c r="C14" i="1"/>
</calcChain>
</file>

<file path=xl/sharedStrings.xml><?xml version="1.0" encoding="utf-8"?>
<sst xmlns="http://schemas.openxmlformats.org/spreadsheetml/2006/main" count="83" uniqueCount="75">
  <si>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</si>
  <si>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</si>
  <si>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</si>
  <si>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</si>
  <si>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</si>
  <si>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</si>
  <si>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</si>
  <si>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</si>
  <si>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</si>
  <si>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</si>
  <si>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</si>
  <si>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</si>
  <si>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</si>
  <si>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</si>
  <si>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</si>
  <si>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</si>
  <si>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</si>
  <si>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</si>
  <si>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</si>
  <si>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</si>
  <si>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</si>
  <si>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</si>
  <si>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</si>
  <si>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</si>
  <si>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</si>
  <si>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</si>
  <si>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</si>
  <si>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</si>
  <si>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</si>
  <si>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</si>
  <si>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</si>
  <si>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</si>
  <si>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</si>
  <si>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</si>
  <si>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</si>
  <si>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</si>
  <si>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</si>
  <si>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</si>
  <si>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</si>
  <si>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</si>
  <si>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</si>
  <si>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</si>
  <si>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</si>
  <si>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</si>
  <si>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</si>
  <si>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</si>
  <si>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</si>
  <si>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</si>
  <si>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</si>
  <si>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</si>
  <si>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</si>
  <si>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</si>
  <si>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5120</t>
  </si>
  <si>
    <t>Promover la conservación, estudio y difusión de la flora Dominicana, mediante el fomento de la investigación, la educación ambiental y la recreación; para el conocimiento, disfrute y esparcimiento del individuo y la sociedad.</t>
  </si>
  <si>
    <t>Ser una institución reconocida internacional y nacionalmente por su contribución a la investigación y conservación de la flora de La Española y el Caribe insular, consolidando al Jardín Botánico Nacional como centro científico, educativo, cultural y recreativo, tratando de conjugar la armonía Hombre-Naturaleza.</t>
  </si>
  <si>
    <t>01</t>
  </si>
  <si>
    <t>0001</t>
  </si>
  <si>
    <t>11-Preservación y exhibición de la flora del país.</t>
  </si>
  <si>
    <t>Consiste en la producción de plantas de especies endémicas y nativas amenazadas, y sensibilización sobre la conservación de la biodiversidad de la flora.</t>
  </si>
  <si>
    <t>Ciudadanía en general y turistas.</t>
  </si>
  <si>
    <t>Incrementar la protección de la biodiversidad, mediante la producción de plantas endémicas y nativas amenazadas respecto a las semillas y estacas recolectadas de 0% en el año 2020 a 12% en el año 2021.</t>
  </si>
  <si>
    <t>6712-Biodiversidad con producción de plantas de especies endémicas y nativas amenazadas</t>
  </si>
  <si>
    <t>Número de plantas producidas</t>
  </si>
  <si>
    <t>Producción de plantas de diferentes especies endémicas y nativas con cierto grado de amenaza.</t>
  </si>
  <si>
    <t>Hemos concentrado nuestros esfuerzos en la producción, tomándodola como prioridad, dada la alta demanda que tenemos.</t>
  </si>
  <si>
    <t>6713-Ciudadanos sensibilizados sobre la conservación de la biodiversidad de la flora dominicana</t>
  </si>
  <si>
    <t>Número de ciudadanos clientes sensibilizados</t>
  </si>
  <si>
    <t>(Hasta el mes 10)</t>
  </si>
  <si>
    <t>6712: Se podría producir aún más si se rehabilitara el sistema de riego y se dotara al Vivero con mayores recursos humanos.</t>
  </si>
  <si>
    <t>Capacitar al ciudadano cliente en los temas de conservación y protección del medio ambiente y los recursos naturales.</t>
  </si>
  <si>
    <t>Hemos bajado la cantidad de personas sensibilizadas, debido a las medidas tomadas por el gobierno para controlar la pandemia del COVID-19, por tal motivo el promedio de visitas ha bajado significativamente.</t>
  </si>
  <si>
    <t>En el trimestre julio-septiembre el Departamento de Educación Ambiental recibió un total de 30,564 personas, quienes participaron en diferentes actividades encaminadas a sensibilizar, concienciar sobre la conservación de la biodiversidad de la flora dominicana, cuidado y protección de los recursos naturales y medio ambiente, en sentido general.</t>
  </si>
  <si>
    <t>6713: Se podría tener mayor alcance de sensibilización si se dotara al Departamento de Educación Ambiental con más computadoras y se rehabilitara plenamente el Internet allí.</t>
  </si>
  <si>
    <t>En este sentido hemos superado la meta física del 3er trimestre del año en curso en un 8.58%, y hemos quedado por debajo de la ejecución financiera programada, exhibiendo un ahorro del 38.66%.</t>
  </si>
  <si>
    <t>4.1.1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</si>
</sst>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8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165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7" fillId="0" borderId="24" xfId="0" applyFont="1" applyBorder="1" applyAlignment="1" applyProtection="1">
      <alignment horizontal="justify" vertical="top" wrapText="1"/>
      <protection locked="0"/>
    </xf>
    <xf numFmtId="0" fontId="17" fillId="0" borderId="28" xfId="0" applyFont="1" applyBorder="1" applyAlignment="1" applyProtection="1">
      <alignment horizontal="justify" vertical="top" wrapText="1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46" fontId="22" fillId="0" borderId="33" xfId="0" applyNumberFormat="1" applyFont="1" applyBorder="1" applyAlignment="1" applyProtection="1">
      <alignment horizontal="left" vertical="center" wrapText="1"/>
      <protection locked="0"/>
    </xf>
    <xf numFmtId="0" fontId="22" fillId="0" borderId="34" xfId="0" applyFont="1" applyBorder="1" applyAlignment="1" applyProtection="1">
      <alignment horizontal="left" vertical="center" wrapText="1"/>
      <protection locked="0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justify" vertical="center" wrapText="1"/>
      <protection locked="0"/>
    </xf>
    <xf numFmtId="0" fontId="22" fillId="0" borderId="18" xfId="0" applyFont="1" applyBorder="1" applyAlignment="1" applyProtection="1">
      <alignment horizontal="justify" vertical="center" wrapText="1"/>
      <protection locked="0"/>
    </xf>
    <xf numFmtId="0" fontId="10" fillId="6" borderId="22" xfId="0" applyFont="1" applyFill="1" applyBorder="1" applyAlignment="1">
      <alignment horizontal="justify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justify" vertical="center"/>
      <protection locked="0"/>
    </xf>
    <xf numFmtId="0" fontId="22" fillId="0" borderId="18" xfId="0" applyFont="1" applyBorder="1" applyAlignment="1" applyProtection="1">
      <alignment horizontal="justify" vertical="center"/>
      <protection locked="0"/>
    </xf>
    <xf numFmtId="0" fontId="12" fillId="6" borderId="22" xfId="0" applyFont="1" applyFill="1" applyBorder="1" applyAlignment="1">
      <alignment horizontal="justify" vertical="center" wrapText="1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6" xfId="0" applyFont="1" applyFill="1" applyBorder="1" applyAlignment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33" xfId="0" applyFont="1" applyBorder="1" applyAlignment="1" applyProtection="1">
      <alignment horizontal="justify" vertical="center" wrapText="1"/>
      <protection locked="0"/>
    </xf>
    <xf numFmtId="0" fontId="22" fillId="0" borderId="34" xfId="0" applyFont="1" applyBorder="1" applyAlignment="1" applyProtection="1">
      <alignment horizontal="justify" vertical="center" wrapText="1"/>
      <protection locked="0"/>
    </xf>
    <xf numFmtId="0" fontId="22" fillId="0" borderId="35" xfId="0" applyFont="1" applyBorder="1" applyAlignment="1" applyProtection="1">
      <alignment horizontal="justify" vertical="center" wrapText="1"/>
      <protection locked="0"/>
    </xf>
    <xf numFmtId="0" fontId="19" fillId="0" borderId="0" xfId="0" applyFont="1" applyAlignment="1">
      <alignment horizontal="left" vertical="center" wrapText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xmlns="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+Tabla1[[#This Row],[Física 
(E)]]/Tabla1[[#This Row],[Física
(C)]]</calculatedColumnFormula>
    </tableColumn>
    <tableColumn id="8" name="Financiero _x000a_(%) _x000a_H=F/D" dataDxfId="0">
      <calculatedColumnFormula>+Tabla1[[#This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="115" zoomScaleNormal="115" workbookViewId="0">
      <selection activeCell="A48" sqref="A48:J48"/>
    </sheetView>
  </sheetViews>
  <sheetFormatPr baseColWidth="10" defaultRowHeight="15" x14ac:dyDescent="0.25"/>
  <cols>
    <col min="1" max="1" width="23" style="6" customWidth="1"/>
    <col min="2" max="10" width="12.7109375" style="6" customWidth="1"/>
    <col min="11" max="11" width="11.42578125" style="6"/>
  </cols>
  <sheetData>
    <row r="1" spans="1:11" ht="21.75" thickBot="1" x14ac:dyDescent="0.3">
      <c r="A1" s="18"/>
      <c r="B1" s="48" t="s">
        <v>51</v>
      </c>
      <c r="C1" s="49"/>
      <c r="D1" s="49"/>
      <c r="E1" s="49"/>
      <c r="F1" s="49"/>
      <c r="G1" s="49"/>
      <c r="H1" s="49"/>
      <c r="I1" s="49"/>
      <c r="J1" s="50"/>
      <c r="K1" s="1"/>
    </row>
    <row r="2" spans="1:11" ht="21.75" thickBot="1" x14ac:dyDescent="0.3">
      <c r="A2" s="19"/>
      <c r="B2" s="51" t="s">
        <v>0</v>
      </c>
      <c r="C2" s="52"/>
      <c r="D2" s="51" t="s">
        <v>1</v>
      </c>
      <c r="E2" s="53"/>
      <c r="F2" s="53"/>
      <c r="G2" s="52"/>
      <c r="H2" s="54"/>
      <c r="I2" s="2" t="s">
        <v>2</v>
      </c>
      <c r="J2" s="3" t="s">
        <v>3</v>
      </c>
      <c r="K2" s="1"/>
    </row>
    <row r="3" spans="1:11" ht="21.75" thickBot="1" x14ac:dyDescent="0.3">
      <c r="A3" s="20"/>
      <c r="B3" s="55" t="s">
        <v>4</v>
      </c>
      <c r="C3" s="56"/>
      <c r="D3" s="55"/>
      <c r="E3" s="56"/>
      <c r="F3" s="56"/>
      <c r="G3" s="56"/>
      <c r="H3" s="57"/>
      <c r="I3" s="24">
        <v>44484</v>
      </c>
      <c r="J3" s="25">
        <v>1</v>
      </c>
      <c r="K3" s="1"/>
    </row>
    <row r="4" spans="1:11" x14ac:dyDescent="0.25">
      <c r="A4" s="58"/>
      <c r="B4" s="59"/>
      <c r="C4" s="59"/>
      <c r="D4" s="60"/>
      <c r="E4" s="60"/>
      <c r="F4" s="60"/>
      <c r="G4" s="60"/>
      <c r="H4" s="60"/>
      <c r="I4" s="59"/>
      <c r="J4" s="61"/>
      <c r="K4" s="1"/>
    </row>
    <row r="5" spans="1:11" ht="3" customHeight="1" x14ac:dyDescent="0.25">
      <c r="A5" s="42"/>
      <c r="B5" s="43"/>
      <c r="C5" s="43"/>
      <c r="D5" s="43"/>
      <c r="E5" s="43"/>
      <c r="F5" s="43"/>
      <c r="G5" s="43"/>
      <c r="H5" s="43"/>
      <c r="I5" s="43"/>
      <c r="J5" s="44"/>
      <c r="K5" s="1"/>
    </row>
    <row r="6" spans="1:11" ht="15.75" x14ac:dyDescent="0.25">
      <c r="A6" s="45" t="s">
        <v>5</v>
      </c>
      <c r="B6" s="46"/>
      <c r="C6" s="46"/>
      <c r="D6" s="46"/>
      <c r="E6" s="46"/>
      <c r="F6" s="46"/>
      <c r="G6" s="46"/>
      <c r="H6" s="46"/>
      <c r="I6" s="46"/>
      <c r="J6" s="47"/>
      <c r="K6" s="1"/>
    </row>
    <row r="7" spans="1:11" ht="15.75" x14ac:dyDescent="0.25">
      <c r="A7" s="34" t="s">
        <v>6</v>
      </c>
      <c r="B7" s="35"/>
      <c r="C7" s="35"/>
      <c r="D7" s="35"/>
      <c r="E7" s="35"/>
      <c r="F7" s="35"/>
      <c r="G7" s="35"/>
      <c r="H7" s="35"/>
      <c r="I7" s="35"/>
      <c r="J7" s="36"/>
      <c r="K7" s="1"/>
    </row>
    <row r="8" spans="1:11" x14ac:dyDescent="0.25">
      <c r="A8" s="4" t="s">
        <v>7</v>
      </c>
      <c r="B8" s="62" t="s">
        <v>52</v>
      </c>
      <c r="C8" s="63"/>
      <c r="D8" s="63"/>
      <c r="E8" s="63"/>
      <c r="F8" s="63"/>
      <c r="G8" s="63"/>
      <c r="H8" s="63"/>
      <c r="I8" s="63"/>
      <c r="J8" s="64"/>
      <c r="K8" s="1"/>
    </row>
    <row r="9" spans="1:11" ht="15" customHeight="1" x14ac:dyDescent="0.25">
      <c r="A9" s="21" t="s">
        <v>36</v>
      </c>
      <c r="B9" s="62" t="s">
        <v>55</v>
      </c>
      <c r="C9" s="63"/>
      <c r="D9" s="63"/>
      <c r="E9" s="63"/>
      <c r="F9" s="63"/>
      <c r="G9" s="63"/>
      <c r="H9" s="63"/>
      <c r="I9" s="63"/>
      <c r="J9" s="64"/>
      <c r="K9" s="1"/>
    </row>
    <row r="10" spans="1:11" x14ac:dyDescent="0.25">
      <c r="A10" s="21" t="s">
        <v>37</v>
      </c>
      <c r="B10" s="62" t="s">
        <v>56</v>
      </c>
      <c r="C10" s="63"/>
      <c r="D10" s="63"/>
      <c r="E10" s="63"/>
      <c r="F10" s="63"/>
      <c r="G10" s="63"/>
      <c r="H10" s="63"/>
      <c r="I10" s="63"/>
      <c r="J10" s="64"/>
      <c r="K10" s="1"/>
    </row>
    <row r="11" spans="1:11" ht="31.5" customHeight="1" x14ac:dyDescent="0.25">
      <c r="A11" s="4" t="s">
        <v>8</v>
      </c>
      <c r="B11" s="37" t="s">
        <v>53</v>
      </c>
      <c r="C11" s="37"/>
      <c r="D11" s="37"/>
      <c r="E11" s="37"/>
      <c r="F11" s="37"/>
      <c r="G11" s="37"/>
      <c r="H11" s="37"/>
      <c r="I11" s="37"/>
      <c r="J11" s="38"/>
    </row>
    <row r="12" spans="1:11" ht="51.75" customHeight="1" x14ac:dyDescent="0.25">
      <c r="A12" s="4" t="s">
        <v>9</v>
      </c>
      <c r="B12" s="65" t="s">
        <v>54</v>
      </c>
      <c r="C12" s="65"/>
      <c r="D12" s="65"/>
      <c r="E12" s="65"/>
      <c r="F12" s="65"/>
      <c r="G12" s="65"/>
      <c r="H12" s="65"/>
      <c r="I12" s="65"/>
      <c r="J12" s="66"/>
    </row>
    <row r="13" spans="1:11" ht="15.75" x14ac:dyDescent="0.25">
      <c r="A13" s="45" t="s">
        <v>10</v>
      </c>
      <c r="B13" s="46"/>
      <c r="C13" s="46"/>
      <c r="D13" s="46"/>
      <c r="E13" s="46"/>
      <c r="F13" s="46"/>
      <c r="G13" s="46"/>
      <c r="H13" s="46"/>
      <c r="I13" s="46"/>
      <c r="J13" s="47"/>
    </row>
    <row r="14" spans="1:11" ht="27.75" customHeight="1" x14ac:dyDescent="0.25">
      <c r="A14" s="4" t="s">
        <v>11</v>
      </c>
      <c r="B14" s="22">
        <v>4</v>
      </c>
      <c r="C14" s="41" t="str">
        <f>IFERROR(VLOOKUP(B14,'[1]Validacion datos'!A2:B5,2,FALSE),"")</f>
        <v>DESARROLLO SOSTENIBLE</v>
      </c>
      <c r="D14" s="41"/>
      <c r="E14" s="41"/>
      <c r="F14" s="41"/>
      <c r="G14" s="41"/>
      <c r="H14" s="41"/>
      <c r="I14" s="41"/>
      <c r="J14" s="41"/>
    </row>
    <row r="15" spans="1:11" ht="26.25" customHeight="1" x14ac:dyDescent="0.25">
      <c r="A15" s="4" t="s">
        <v>12</v>
      </c>
      <c r="B15" s="7">
        <v>4.0999999999999996</v>
      </c>
      <c r="C15" s="41" t="str">
        <f>IFERROR(VLOOKUP(B15,'[1]Validacion datos'!A8:B26,2,FALSE),"")</f>
        <v>Manejo sostenible del medio ambiente</v>
      </c>
      <c r="D15" s="41"/>
      <c r="E15" s="41"/>
      <c r="F15" s="41"/>
      <c r="G15" s="41"/>
      <c r="H15" s="41"/>
      <c r="I15" s="41"/>
      <c r="J15" s="41"/>
    </row>
    <row r="16" spans="1:11" ht="23.25" customHeight="1" x14ac:dyDescent="0.25">
      <c r="A16" s="4" t="s">
        <v>13</v>
      </c>
      <c r="B16" s="7" t="s">
        <v>74</v>
      </c>
      <c r="C16" s="67" t="str">
        <f>IFERROR(VLOOKUP(B16,'[1]Validacion datos'!D8:E64,2,FALSE),"")</f>
        <v>Proteger y usar de forma sostenible los bienes y servicios de los ecosistemas, la bio-diversidad y el patrimonio natural de la nación, incluidos los recursos marinos</v>
      </c>
      <c r="D16" s="67"/>
      <c r="E16" s="67"/>
      <c r="F16" s="67"/>
      <c r="G16" s="67"/>
      <c r="H16" s="67"/>
      <c r="I16" s="67"/>
      <c r="J16" s="67"/>
    </row>
    <row r="17" spans="1:11" ht="15.75" x14ac:dyDescent="0.25">
      <c r="A17" s="45" t="s">
        <v>14</v>
      </c>
      <c r="B17" s="46"/>
      <c r="C17" s="46"/>
      <c r="D17" s="46"/>
      <c r="E17" s="46"/>
      <c r="F17" s="46"/>
      <c r="G17" s="46"/>
      <c r="H17" s="46"/>
      <c r="I17" s="46"/>
      <c r="J17" s="47"/>
    </row>
    <row r="18" spans="1:11" ht="29.25" customHeight="1" x14ac:dyDescent="0.25">
      <c r="A18" s="4" t="s">
        <v>15</v>
      </c>
      <c r="B18" s="37" t="s">
        <v>57</v>
      </c>
      <c r="C18" s="37"/>
      <c r="D18" s="37"/>
      <c r="E18" s="37"/>
      <c r="F18" s="37"/>
      <c r="G18" s="37"/>
      <c r="H18" s="37"/>
      <c r="I18" s="37"/>
      <c r="J18" s="38"/>
    </row>
    <row r="19" spans="1:11" ht="33" customHeight="1" x14ac:dyDescent="0.25">
      <c r="A19" s="8" t="s">
        <v>16</v>
      </c>
      <c r="B19" s="37" t="s">
        <v>58</v>
      </c>
      <c r="C19" s="37"/>
      <c r="D19" s="37"/>
      <c r="E19" s="37"/>
      <c r="F19" s="37"/>
      <c r="G19" s="37"/>
      <c r="H19" s="37"/>
      <c r="I19" s="37"/>
      <c r="J19" s="38"/>
    </row>
    <row r="20" spans="1:11" ht="34.5" customHeight="1" x14ac:dyDescent="0.25">
      <c r="A20" s="8" t="s">
        <v>17</v>
      </c>
      <c r="B20" s="37" t="s">
        <v>59</v>
      </c>
      <c r="C20" s="37"/>
      <c r="D20" s="37"/>
      <c r="E20" s="37"/>
      <c r="F20" s="37"/>
      <c r="G20" s="37"/>
      <c r="H20" s="37"/>
      <c r="I20" s="37"/>
      <c r="J20" s="38"/>
    </row>
    <row r="21" spans="1:11" ht="35.25" customHeight="1" x14ac:dyDescent="0.25">
      <c r="A21" s="8" t="s">
        <v>38</v>
      </c>
      <c r="B21" s="37" t="s">
        <v>60</v>
      </c>
      <c r="C21" s="37"/>
      <c r="D21" s="37"/>
      <c r="E21" s="37"/>
      <c r="F21" s="37"/>
      <c r="G21" s="37"/>
      <c r="H21" s="37"/>
      <c r="I21" s="37"/>
      <c r="J21" s="38"/>
      <c r="K21" s="1"/>
    </row>
    <row r="22" spans="1:11" ht="15.75" x14ac:dyDescent="0.25">
      <c r="A22" s="45" t="s">
        <v>18</v>
      </c>
      <c r="B22" s="46"/>
      <c r="C22" s="46"/>
      <c r="D22" s="46"/>
      <c r="E22" s="46"/>
      <c r="F22" s="46"/>
      <c r="G22" s="46"/>
      <c r="H22" s="46"/>
      <c r="I22" s="46"/>
      <c r="J22" s="47"/>
    </row>
    <row r="23" spans="1:11" ht="15.75" x14ac:dyDescent="0.25">
      <c r="A23" s="34" t="s">
        <v>19</v>
      </c>
      <c r="B23" s="35"/>
      <c r="C23" s="35"/>
      <c r="D23" s="35"/>
      <c r="E23" s="35"/>
      <c r="F23" s="35"/>
      <c r="G23" s="35"/>
      <c r="H23" s="35"/>
      <c r="I23" s="35"/>
      <c r="J23" s="36"/>
      <c r="K23" s="1"/>
    </row>
    <row r="24" spans="1:11" ht="15" customHeight="1" x14ac:dyDescent="0.25">
      <c r="A24" s="68" t="s">
        <v>20</v>
      </c>
      <c r="B24" s="69"/>
      <c r="C24" s="70" t="s">
        <v>21</v>
      </c>
      <c r="D24" s="72"/>
      <c r="E24" s="72"/>
      <c r="F24" s="72" t="s">
        <v>22</v>
      </c>
      <c r="G24" s="72"/>
      <c r="H24" s="69"/>
      <c r="I24" s="70" t="s">
        <v>23</v>
      </c>
      <c r="J24" s="71"/>
    </row>
    <row r="25" spans="1:11" x14ac:dyDescent="0.25">
      <c r="A25" s="83">
        <v>138390315</v>
      </c>
      <c r="B25" s="84"/>
      <c r="C25" s="76">
        <v>201434785</v>
      </c>
      <c r="D25" s="77"/>
      <c r="E25" s="78"/>
      <c r="F25" s="76">
        <v>62551470</v>
      </c>
      <c r="G25" s="77"/>
      <c r="H25" s="78"/>
      <c r="I25" s="85">
        <f>+F25/C25</f>
        <v>0.31052963369757614</v>
      </c>
      <c r="J25" s="86"/>
      <c r="K25" s="6" t="s">
        <v>67</v>
      </c>
    </row>
    <row r="26" spans="1:11" ht="15.75" x14ac:dyDescent="0.25">
      <c r="A26" s="34" t="s">
        <v>24</v>
      </c>
      <c r="B26" s="35"/>
      <c r="C26" s="35"/>
      <c r="D26" s="35"/>
      <c r="E26" s="35"/>
      <c r="F26" s="35"/>
      <c r="G26" s="35"/>
      <c r="H26" s="35"/>
      <c r="I26" s="35"/>
      <c r="J26" s="36"/>
      <c r="K26" s="1"/>
    </row>
    <row r="27" spans="1:11" x14ac:dyDescent="0.25">
      <c r="A27" s="5"/>
      <c r="B27"/>
      <c r="C27" s="73" t="s">
        <v>50</v>
      </c>
      <c r="D27" s="74"/>
      <c r="E27" s="73" t="s">
        <v>48</v>
      </c>
      <c r="F27" s="74"/>
      <c r="G27" s="73" t="s">
        <v>49</v>
      </c>
      <c r="H27" s="73"/>
      <c r="I27" s="73" t="s">
        <v>25</v>
      </c>
      <c r="J27" s="75"/>
    </row>
    <row r="28" spans="1:11" ht="38.25" x14ac:dyDescent="0.25">
      <c r="A28" s="9" t="s">
        <v>26</v>
      </c>
      <c r="B28" s="10" t="s">
        <v>27</v>
      </c>
      <c r="C28" s="10" t="s">
        <v>39</v>
      </c>
      <c r="D28" s="10" t="s">
        <v>40</v>
      </c>
      <c r="E28" s="10" t="s">
        <v>42</v>
      </c>
      <c r="F28" s="10" t="s">
        <v>43</v>
      </c>
      <c r="G28" s="10" t="s">
        <v>44</v>
      </c>
      <c r="H28" s="10" t="s">
        <v>45</v>
      </c>
      <c r="I28" s="10" t="s">
        <v>46</v>
      </c>
      <c r="J28" s="11" t="s">
        <v>47</v>
      </c>
    </row>
    <row r="29" spans="1:11" ht="48" x14ac:dyDescent="0.25">
      <c r="A29" s="26" t="s">
        <v>61</v>
      </c>
      <c r="B29" s="27" t="s">
        <v>62</v>
      </c>
      <c r="C29" s="12">
        <v>97500</v>
      </c>
      <c r="D29" s="13">
        <v>14180836</v>
      </c>
      <c r="E29" s="13">
        <v>25000</v>
      </c>
      <c r="F29" s="13">
        <v>3852948</v>
      </c>
      <c r="G29" s="14">
        <v>27146</v>
      </c>
      <c r="H29" s="13">
        <v>2363528.4500000002</v>
      </c>
      <c r="I29" s="15">
        <f>+Tabla1[[#This Row],[Física 
(E)]]/Tabla1[[#This Row],[Física
(C)]]</f>
        <v>1.0858399999999999</v>
      </c>
      <c r="J29" s="16">
        <f>+Tabla1[[#This Row],[Financiera 
 (F)]]/Tabla1[[#This Row],[Financiera
(D)]]</f>
        <v>0.61343377849895719</v>
      </c>
    </row>
    <row r="30" spans="1:11" ht="60" x14ac:dyDescent="0.25">
      <c r="A30" s="26" t="s">
        <v>65</v>
      </c>
      <c r="B30" s="27" t="s">
        <v>66</v>
      </c>
      <c r="C30" s="12">
        <v>181250</v>
      </c>
      <c r="D30" s="13">
        <v>4947572</v>
      </c>
      <c r="E30" s="13">
        <v>50000</v>
      </c>
      <c r="F30" s="13">
        <v>1318909</v>
      </c>
      <c r="G30" s="14">
        <v>30564</v>
      </c>
      <c r="H30" s="13">
        <v>991048.72</v>
      </c>
      <c r="I30" s="15">
        <f>+Tabla1[[#This Row],[Física 
(E)]]/Tabla1[[#This Row],[Física
(C)]]</f>
        <v>0.61128000000000005</v>
      </c>
      <c r="J30" s="16">
        <f>+Tabla1[[#This Row],[Financiera 
 (F)]]/Tabla1[[#This Row],[Financiera
(D)]]</f>
        <v>0.75141554117835274</v>
      </c>
    </row>
    <row r="31" spans="1:11" ht="15.75" x14ac:dyDescent="0.25">
      <c r="A31" s="45" t="s">
        <v>28</v>
      </c>
      <c r="B31" s="46"/>
      <c r="C31" s="46"/>
      <c r="D31" s="46"/>
      <c r="E31" s="46"/>
      <c r="F31" s="46"/>
      <c r="G31" s="46"/>
      <c r="H31" s="46"/>
      <c r="I31" s="46"/>
      <c r="J31" s="47"/>
    </row>
    <row r="32" spans="1:11" ht="15.75" x14ac:dyDescent="0.25">
      <c r="A32" s="34" t="s">
        <v>29</v>
      </c>
      <c r="B32" s="35"/>
      <c r="C32" s="35"/>
      <c r="D32" s="35"/>
      <c r="E32" s="35"/>
      <c r="F32" s="35"/>
      <c r="G32" s="35"/>
      <c r="H32" s="35"/>
      <c r="I32" s="35"/>
      <c r="J32" s="36"/>
      <c r="K32" s="1"/>
    </row>
    <row r="33" spans="1:11" x14ac:dyDescent="0.25">
      <c r="A33" s="17" t="s">
        <v>30</v>
      </c>
      <c r="B33" s="37" t="s">
        <v>61</v>
      </c>
      <c r="C33" s="37"/>
      <c r="D33" s="37"/>
      <c r="E33" s="37"/>
      <c r="F33" s="37"/>
      <c r="G33" s="37"/>
      <c r="H33" s="37"/>
      <c r="I33" s="37"/>
      <c r="J33" s="38"/>
    </row>
    <row r="34" spans="1:11" ht="30" x14ac:dyDescent="0.25">
      <c r="A34" s="17" t="s">
        <v>31</v>
      </c>
      <c r="B34" s="37" t="s">
        <v>63</v>
      </c>
      <c r="C34" s="37"/>
      <c r="D34" s="37"/>
      <c r="E34" s="37"/>
      <c r="F34" s="37"/>
      <c r="G34" s="37"/>
      <c r="H34" s="37"/>
      <c r="I34" s="37"/>
      <c r="J34" s="38"/>
    </row>
    <row r="35" spans="1:11" ht="37.5" customHeight="1" x14ac:dyDescent="0.25">
      <c r="A35" s="17" t="s">
        <v>32</v>
      </c>
      <c r="B35" s="39" t="s">
        <v>73</v>
      </c>
      <c r="C35" s="39"/>
      <c r="D35" s="39"/>
      <c r="E35" s="39"/>
      <c r="F35" s="39"/>
      <c r="G35" s="39"/>
      <c r="H35" s="39"/>
      <c r="I35" s="39"/>
      <c r="J35" s="40"/>
    </row>
    <row r="36" spans="1:11" ht="30" x14ac:dyDescent="0.25">
      <c r="A36" s="17" t="s">
        <v>33</v>
      </c>
      <c r="B36" s="39" t="s">
        <v>64</v>
      </c>
      <c r="C36" s="39"/>
      <c r="D36" s="39"/>
      <c r="E36" s="39"/>
      <c r="F36" s="39"/>
      <c r="G36" s="39"/>
      <c r="H36" s="39"/>
      <c r="I36" s="39"/>
      <c r="J36" s="40"/>
    </row>
    <row r="37" spans="1:11" ht="15.75" x14ac:dyDescent="0.25">
      <c r="A37" s="34" t="s">
        <v>29</v>
      </c>
      <c r="B37" s="35"/>
      <c r="C37" s="35"/>
      <c r="D37" s="35"/>
      <c r="E37" s="35"/>
      <c r="F37" s="35"/>
      <c r="G37" s="35"/>
      <c r="H37" s="35"/>
      <c r="I37" s="35"/>
      <c r="J37" s="36"/>
      <c r="K37" s="1"/>
    </row>
    <row r="38" spans="1:11" x14ac:dyDescent="0.25">
      <c r="A38" s="17" t="s">
        <v>30</v>
      </c>
      <c r="B38" s="37" t="s">
        <v>65</v>
      </c>
      <c r="C38" s="37"/>
      <c r="D38" s="37"/>
      <c r="E38" s="37"/>
      <c r="F38" s="37"/>
      <c r="G38" s="37"/>
      <c r="H38" s="37"/>
      <c r="I38" s="37"/>
      <c r="J38" s="38"/>
    </row>
    <row r="39" spans="1:11" ht="30" x14ac:dyDescent="0.25">
      <c r="A39" s="17" t="s">
        <v>31</v>
      </c>
      <c r="B39" s="37" t="s">
        <v>69</v>
      </c>
      <c r="C39" s="37"/>
      <c r="D39" s="37"/>
      <c r="E39" s="37"/>
      <c r="F39" s="37"/>
      <c r="G39" s="37"/>
      <c r="H39" s="37"/>
      <c r="I39" s="37"/>
      <c r="J39" s="38"/>
    </row>
    <row r="40" spans="1:11" ht="60.75" customHeight="1" x14ac:dyDescent="0.25">
      <c r="A40" s="17" t="s">
        <v>32</v>
      </c>
      <c r="B40" s="39" t="s">
        <v>71</v>
      </c>
      <c r="C40" s="39"/>
      <c r="D40" s="39"/>
      <c r="E40" s="39"/>
      <c r="F40" s="39"/>
      <c r="G40" s="39"/>
      <c r="H40" s="39"/>
      <c r="I40" s="39"/>
      <c r="J40" s="40"/>
    </row>
    <row r="41" spans="1:11" ht="37.5" customHeight="1" x14ac:dyDescent="0.25">
      <c r="A41" s="17" t="s">
        <v>33</v>
      </c>
      <c r="B41" s="39" t="s">
        <v>70</v>
      </c>
      <c r="C41" s="39"/>
      <c r="D41" s="39"/>
      <c r="E41" s="39"/>
      <c r="F41" s="39"/>
      <c r="G41" s="39"/>
      <c r="H41" s="39"/>
      <c r="I41" s="39"/>
      <c r="J41" s="40"/>
    </row>
    <row r="42" spans="1:11" ht="15.75" x14ac:dyDescent="0.25">
      <c r="A42" s="45" t="s">
        <v>34</v>
      </c>
      <c r="B42" s="46"/>
      <c r="C42" s="46"/>
      <c r="D42" s="46"/>
      <c r="E42" s="46"/>
      <c r="F42" s="46"/>
      <c r="G42" s="46"/>
      <c r="H42" s="46"/>
      <c r="I42" s="46"/>
      <c r="J42" s="47"/>
    </row>
    <row r="43" spans="1:11" ht="15.75" x14ac:dyDescent="0.25">
      <c r="A43" s="28" t="s">
        <v>35</v>
      </c>
      <c r="B43" s="29"/>
      <c r="C43" s="29"/>
      <c r="D43" s="29"/>
      <c r="E43" s="29"/>
      <c r="F43" s="29"/>
      <c r="G43" s="29"/>
      <c r="H43" s="29"/>
      <c r="I43" s="29"/>
      <c r="J43" s="30"/>
      <c r="K43" s="1"/>
    </row>
    <row r="44" spans="1:11" ht="27.75" customHeight="1" x14ac:dyDescent="0.25">
      <c r="A44" s="79" t="s">
        <v>68</v>
      </c>
      <c r="B44" s="80"/>
      <c r="C44" s="80"/>
      <c r="D44" s="80"/>
      <c r="E44" s="80"/>
      <c r="F44" s="80"/>
      <c r="G44" s="80"/>
      <c r="H44" s="80"/>
      <c r="I44" s="80"/>
      <c r="J44" s="81"/>
    </row>
    <row r="45" spans="1:11" ht="15.75" x14ac:dyDescent="0.25">
      <c r="A45" s="28" t="s">
        <v>35</v>
      </c>
      <c r="B45" s="29"/>
      <c r="C45" s="29"/>
      <c r="D45" s="29"/>
      <c r="E45" s="29"/>
      <c r="F45" s="29"/>
      <c r="G45" s="29"/>
      <c r="H45" s="29"/>
      <c r="I45" s="29"/>
      <c r="J45" s="30"/>
      <c r="K45" s="1"/>
    </row>
    <row r="46" spans="1:11" ht="33.75" customHeight="1" x14ac:dyDescent="0.25">
      <c r="A46" s="31" t="s">
        <v>72</v>
      </c>
      <c r="B46" s="32"/>
      <c r="C46" s="32"/>
      <c r="D46" s="32"/>
      <c r="E46" s="32"/>
      <c r="F46" s="32"/>
      <c r="G46" s="32"/>
      <c r="H46" s="32"/>
      <c r="I46" s="32"/>
      <c r="J46" s="33"/>
    </row>
    <row r="47" spans="1:11" ht="27.75" customHeight="1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1" ht="30.75" customHeight="1" x14ac:dyDescent="0.25">
      <c r="A48" s="82" t="s">
        <v>41</v>
      </c>
      <c r="B48" s="82"/>
      <c r="C48" s="82"/>
      <c r="D48" s="82"/>
      <c r="E48" s="82"/>
      <c r="F48" s="82"/>
      <c r="G48" s="82"/>
      <c r="H48" s="82"/>
      <c r="I48" s="82"/>
      <c r="J48" s="82"/>
    </row>
  </sheetData>
  <mergeCells count="55">
    <mergeCell ref="A48:J48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22:J22"/>
    <mergeCell ref="A23:J23"/>
    <mergeCell ref="A24:B24"/>
    <mergeCell ref="I24:J24"/>
    <mergeCell ref="C24:E24"/>
    <mergeCell ref="F24:H24"/>
    <mergeCell ref="C16:J16"/>
    <mergeCell ref="A17:J17"/>
    <mergeCell ref="B18:J18"/>
    <mergeCell ref="B19:J19"/>
    <mergeCell ref="B20:J20"/>
    <mergeCell ref="C15:J1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A45:J45"/>
    <mergeCell ref="A46:J46"/>
    <mergeCell ref="A37:J37"/>
    <mergeCell ref="B38:J38"/>
    <mergeCell ref="B39:J39"/>
    <mergeCell ref="B40:J40"/>
    <mergeCell ref="B41:J41"/>
    <mergeCell ref="A42:J42"/>
    <mergeCell ref="A43:J43"/>
    <mergeCell ref="A44:J44"/>
  </mergeCells>
  <phoneticPr fontId="23" type="noConversion"/>
  <dataValidations xWindow="598" yWindow="450" count="16">
    <dataValidation allowBlank="1" showInputMessage="1" showErrorMessage="1" prompt="Monto ejecutado en el trimestre" sqref="H28:H30"/>
    <dataValidation allowBlank="1" showInputMessage="1" showErrorMessage="1" prompt="Meta alcanzada en el trimestre" sqref="G28:G30"/>
    <dataValidation allowBlank="1" showInputMessage="1" showErrorMessage="1" prompt="Monto presupuestado para el producto" sqref="D28:D30 E29:F30 F28"/>
    <dataValidation allowBlank="1" showInputMessage="1" showErrorMessage="1" prompt="Meta anual del indicador" sqref="C28:C30 E28"/>
    <dataValidation allowBlank="1" showInputMessage="1" showErrorMessage="1" prompt="Nombre del indicador" sqref="B28:B30"/>
    <dataValidation allowBlank="1" showInputMessage="1" showErrorMessage="1" prompt="Nombre de cada producto" sqref="A28:A30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44:J44 A46:J47"/>
    <dataValidation allowBlank="1" showInputMessage="1" showErrorMessage="1" prompt="De existir desvío, explicar razones." sqref="B36:J36 B41:J41"/>
    <dataValidation allowBlank="1" showInputMessage="1" showErrorMessage="1" prompt="1. Describir lo plasmado en el presupuesto_x000a_2. Describir lo alcanzado en términos financieros y de producción " sqref="B35:J35 B40:J40"/>
    <dataValidation allowBlank="1" showInputMessage="1" showErrorMessage="1" prompt="¿En qué consiste el producto? su objetivo" sqref="B34:J34 B39:J39"/>
    <dataValidation allowBlank="1" showInputMessage="1" showErrorMessage="1" prompt="Nombre del producto" sqref="B33:J33 B38:J38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JBN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dell</cp:lastModifiedBy>
  <dcterms:created xsi:type="dcterms:W3CDTF">2021-03-22T15:50:10Z</dcterms:created>
  <dcterms:modified xsi:type="dcterms:W3CDTF">2024-02-28T01:10:04Z</dcterms:modified>
</cp:coreProperties>
</file>